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HABramble1\Work Folders\Desktop\AP27\3rd floor clearance\"/>
    </mc:Choice>
  </mc:AlternateContent>
  <xr:revisionPtr revIDLastSave="0" documentId="8_{D4D0FBD3-61DE-488C-8023-14380F15E707}" xr6:coauthVersionLast="47" xr6:coauthVersionMax="47" xr10:uidLastSave="{00000000-0000-0000-0000-000000000000}"/>
  <bookViews>
    <workbookView xWindow="3555" yWindow="3105" windowWidth="21600" windowHeight="11295" xr2:uid="{D69C6BE8-0FEC-418C-B300-005EC8957D26}"/>
  </bookViews>
  <sheets>
    <sheet name="OMB AP Table" sheetId="1" r:id="rId1"/>
  </sheets>
  <definedNames>
    <definedName name="_xlnm.Print_Area" localSheetId="0">'OMB AP Table'!$A$1:$G$80</definedName>
    <definedName name="_xlnm.Print_Titles" localSheetId="0">'OMB AP Table'!$1:$4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78" i="1" l="1"/>
  <c r="G71" i="1"/>
  <c r="G66" i="1"/>
  <c r="G60" i="1"/>
  <c r="G55" i="1"/>
  <c r="G49" i="1"/>
  <c r="G37" i="1"/>
  <c r="G30" i="1"/>
  <c r="G22" i="1"/>
  <c r="G10" i="1"/>
  <c r="G80" i="1" s="1"/>
  <c r="F30" i="1"/>
  <c r="F49" i="1"/>
  <c r="F66" i="1"/>
  <c r="E71" i="1"/>
  <c r="E37" i="1"/>
  <c r="E78" i="1"/>
  <c r="F78" i="1"/>
  <c r="F71" i="1"/>
  <c r="E30" i="1"/>
  <c r="E22" i="1"/>
  <c r="E66" i="1"/>
  <c r="E10" i="1"/>
  <c r="E80" i="1" s="1"/>
  <c r="F10" i="1"/>
  <c r="F37" i="1"/>
  <c r="E60" i="1"/>
  <c r="F60" i="1"/>
  <c r="E55" i="1"/>
  <c r="E49" i="1"/>
  <c r="F55" i="1"/>
  <c r="F22" i="1" l="1"/>
  <c r="F80" i="1" s="1"/>
</calcChain>
</file>

<file path=xl/sharedStrings.xml><?xml version="1.0" encoding="utf-8"?>
<sst xmlns="http://schemas.openxmlformats.org/spreadsheetml/2006/main" count="158" uniqueCount="84">
  <si>
    <r>
      <t xml:space="preserve">Drug Control Funding
FY 2025 - FY 2027
</t>
    </r>
    <r>
      <rPr>
        <sz val="8"/>
        <color theme="1"/>
        <rFont val="Calibri"/>
        <family val="2"/>
        <scheme val="minor"/>
      </rPr>
      <t>(dollars in millions)</t>
    </r>
  </si>
  <si>
    <t>Department/Agency</t>
  </si>
  <si>
    <t>FY 2025 Final</t>
  </si>
  <si>
    <t>FY 2026 Enacted/CR</t>
  </si>
  <si>
    <t>FY 2027 President’s Budget</t>
  </si>
  <si>
    <t xml:space="preserve">AmeriCorps………………………………………………………........................................................................ </t>
  </si>
  <si>
    <t xml:space="preserve"> </t>
  </si>
  <si>
    <t xml:space="preserve">Appalachian Regional Commission………………………………………………………......................................................... </t>
  </si>
  <si>
    <t>Department of Agriculture:</t>
  </si>
  <si>
    <t>U.S. Forest Service.......................................................................................................................</t>
  </si>
  <si>
    <t>Office of Rural Development.......................................................................................................................</t>
  </si>
  <si>
    <t xml:space="preserve">Total Agriculture................................................................................................................................ </t>
  </si>
  <si>
    <t xml:space="preserve">Court Services and Offender Supervision Agency for D.C. ....................................................... </t>
  </si>
  <si>
    <t>Department of Education:</t>
  </si>
  <si>
    <t>Department of Health and Human Services:</t>
  </si>
  <si>
    <t xml:space="preserve">Administration for Children and Families...................................................................................  </t>
  </si>
  <si>
    <t>Centers for Medicare and Medicaid Services............................................................................</t>
  </si>
  <si>
    <t>Food and Drug Administration………………...............................................................................</t>
  </si>
  <si>
    <t xml:space="preserve">Indian Health Service...................................................................................................................  </t>
  </si>
  <si>
    <t>National Institutes of Health…..........................................................................................</t>
  </si>
  <si>
    <t xml:space="preserve">Total Health and Human Services.................................................................................................................................  </t>
  </si>
  <si>
    <r>
      <t>Department of Homeland Security</t>
    </r>
    <r>
      <rPr>
        <b/>
        <sz val="8"/>
        <color theme="1"/>
        <rFont val="Calibri"/>
        <family val="2"/>
        <scheme val="minor"/>
      </rPr>
      <t>:</t>
    </r>
  </si>
  <si>
    <t xml:space="preserve">Customs and Border Protection...................................................................................................  </t>
  </si>
  <si>
    <t>Federal Emergency Management Agency...................................................................................</t>
  </si>
  <si>
    <t>Federal Law Enforcement Training Center..................................................................................</t>
  </si>
  <si>
    <t>Immigration and Customs Enforcement......................................................................................</t>
  </si>
  <si>
    <t>Science and Technology Directorate......................................................................................</t>
  </si>
  <si>
    <t>U.S. Coast Guard..........................................................................................................................</t>
  </si>
  <si>
    <t xml:space="preserve">Total Homeland Security.................................................................................................................................  </t>
  </si>
  <si>
    <t>Department of Housing and Urban Development:</t>
  </si>
  <si>
    <t>Department of the Interior:</t>
  </si>
  <si>
    <t xml:space="preserve">Bureau of Indian Affairs...............................................................................................................  </t>
  </si>
  <si>
    <t xml:space="preserve">Bureau of Land Management...................................................................................................... </t>
  </si>
  <si>
    <t xml:space="preserve">National Park Service................................................................................................................... </t>
  </si>
  <si>
    <t xml:space="preserve">Total Interior.................................................................................................................................  </t>
  </si>
  <si>
    <t>Department of Justice:</t>
  </si>
  <si>
    <t xml:space="preserve">Assets Forfeiture Program................................................................................................................. </t>
  </si>
  <si>
    <t>Bureau of Alcohol, Tobacco, Firearms, and Explosives........................................................................................................................</t>
  </si>
  <si>
    <t>Bureau of Prisons........................................................................................................................</t>
  </si>
  <si>
    <t xml:space="preserve">Criminal Division.......................................................................................................................... </t>
  </si>
  <si>
    <t>Drug Enforcement Administration…………………...............................................................</t>
  </si>
  <si>
    <t>Federal Bureau of Investigation………………...........................................................................</t>
  </si>
  <si>
    <t xml:space="preserve">Office of Justice Programs..........................................................................................................  </t>
  </si>
  <si>
    <t xml:space="preserve">U.S. Attorneys.............................................................................................................................. </t>
  </si>
  <si>
    <t>United States Marshals Service..................................................................................................</t>
  </si>
  <si>
    <t xml:space="preserve">Total Justice.................................................................................................................................  </t>
  </si>
  <si>
    <t>Department of Labor:</t>
  </si>
  <si>
    <t xml:space="preserve">Employment and Training Administration.................................................................................. </t>
  </si>
  <si>
    <t xml:space="preserve">Employment Benefits Security Administration.................................................................................. </t>
  </si>
  <si>
    <t xml:space="preserve">Office of Inspector General.............................................................................................. </t>
  </si>
  <si>
    <t>Office of Workers' Compensation Programs.................................................................................. </t>
  </si>
  <si>
    <t xml:space="preserve">Total Labor.................................................................................................................................  </t>
  </si>
  <si>
    <t>Office of National Drug Control Policy:</t>
  </si>
  <si>
    <t>Salaries and Expenses..................................................................................................................................</t>
  </si>
  <si>
    <t xml:space="preserve">Total ONDCP...........................................................................................................................  </t>
  </si>
  <si>
    <t>Department of State:</t>
  </si>
  <si>
    <t>Department of the Transportation:</t>
  </si>
  <si>
    <t xml:space="preserve">Federal Aviation Administration.................................................................................................. </t>
  </si>
  <si>
    <t xml:space="preserve">National Highway Traffic Safety Administration......................................................................... </t>
  </si>
  <si>
    <t xml:space="preserve">Total Transportation................................................................................................................................. </t>
  </si>
  <si>
    <t>Department of the Treasury:</t>
  </si>
  <si>
    <t xml:space="preserve">Financial Crimes Enforcement Network................................................................................................................................ </t>
  </si>
  <si>
    <t xml:space="preserve">Internal Revenue Service................................................................................................................................ </t>
  </si>
  <si>
    <t xml:space="preserve">Office of Foreign Assets Control................................................................................................................................ </t>
  </si>
  <si>
    <t xml:space="preserve">Total Treasury................................................................................................................................. </t>
  </si>
  <si>
    <t>Department of Veterans Affairs:</t>
  </si>
  <si>
    <t>Veterans Health Administration..................................................................................................</t>
  </si>
  <si>
    <t>Department of War:</t>
  </si>
  <si>
    <t>Defense Security  Cooperation Agency………………………………………………………......................</t>
  </si>
  <si>
    <t>Drug Interdiction and  Counterdrug Activities …............................................................</t>
  </si>
  <si>
    <t xml:space="preserve">Defense Health Program.................................................................................................................. </t>
  </si>
  <si>
    <t xml:space="preserve">Total War................................................................................................................................ </t>
  </si>
  <si>
    <t xml:space="preserve">US Postal Inspection Service……………………............…………........................................................ </t>
  </si>
  <si>
    <r>
      <t>Total Federal Drug Control Budget</t>
    </r>
    <r>
      <rPr>
        <sz val="8"/>
        <color theme="1"/>
        <rFont val="Calibri"/>
        <family val="2"/>
        <scheme val="minor"/>
      </rPr>
      <t>...........................................................................................................</t>
    </r>
  </si>
  <si>
    <t>Notes:</t>
  </si>
  <si>
    <r>
      <t xml:space="preserve">     Office of Elementary and Secondary Education</t>
    </r>
    <r>
      <rPr>
        <vertAlign val="superscript"/>
        <sz val="8"/>
        <color theme="1"/>
        <rFont val="Calibri"/>
        <family val="2"/>
        <scheme val="minor"/>
      </rPr>
      <t>1/</t>
    </r>
    <r>
      <rPr>
        <sz val="8"/>
        <color theme="1"/>
        <rFont val="Calibri"/>
        <family val="2"/>
        <scheme val="minor"/>
      </rPr>
      <t>........................................................................</t>
    </r>
  </si>
  <si>
    <r>
      <t>Administration for a Healthy America</t>
    </r>
    <r>
      <rPr>
        <vertAlign val="superscript"/>
        <sz val="8"/>
        <color theme="1"/>
        <rFont val="Calibri"/>
        <family val="2"/>
        <scheme val="minor"/>
      </rPr>
      <t>2/</t>
    </r>
    <r>
      <rPr>
        <sz val="8"/>
        <color theme="1"/>
        <rFont val="Calibri"/>
        <family val="2"/>
        <scheme val="minor"/>
      </rPr>
      <t>…......................................................................</t>
    </r>
  </si>
  <si>
    <r>
      <t>Centers for Disease Control and Prevention</t>
    </r>
    <r>
      <rPr>
        <vertAlign val="superscript"/>
        <sz val="8"/>
        <color theme="1"/>
        <rFont val="Calibri"/>
        <family val="2"/>
        <scheme val="minor"/>
      </rPr>
      <t>2/</t>
    </r>
    <r>
      <rPr>
        <sz val="8"/>
        <color theme="1"/>
        <rFont val="Calibri"/>
        <family val="2"/>
        <scheme val="minor"/>
      </rPr>
      <t xml:space="preserve">...............................................................................  </t>
    </r>
  </si>
  <si>
    <r>
      <t>Office of Community Planning and Development</t>
    </r>
    <r>
      <rPr>
        <vertAlign val="superscript"/>
        <sz val="8"/>
        <color theme="1"/>
        <rFont val="Calibri"/>
        <family val="2"/>
        <scheme val="minor"/>
      </rPr>
      <t>3/</t>
    </r>
    <r>
      <rPr>
        <sz val="8"/>
        <color theme="1"/>
        <rFont val="Calibri"/>
        <family val="2"/>
        <scheme val="minor"/>
      </rPr>
      <t>.......................................................................................................................</t>
    </r>
  </si>
  <si>
    <r>
      <t>Organized Crime Drug Enforcement Task Forces</t>
    </r>
    <r>
      <rPr>
        <vertAlign val="superscript"/>
        <sz val="8"/>
        <color theme="1"/>
        <rFont val="Calibri"/>
        <family val="2"/>
        <scheme val="minor"/>
      </rPr>
      <t>4/</t>
    </r>
    <r>
      <rPr>
        <sz val="8"/>
        <color theme="1"/>
        <rFont val="Calibri"/>
        <family val="2"/>
        <scheme val="minor"/>
      </rPr>
      <t>.........................................................................</t>
    </r>
  </si>
  <si>
    <r>
      <t>High Intensity Drug Trafficking Areas Program</t>
    </r>
    <r>
      <rPr>
        <vertAlign val="superscript"/>
        <sz val="8"/>
        <color theme="1"/>
        <rFont val="Calibri"/>
        <family val="2"/>
        <scheme val="minor"/>
      </rPr>
      <t>5/</t>
    </r>
    <r>
      <rPr>
        <sz val="8"/>
        <color theme="1"/>
        <rFont val="Calibri"/>
        <family val="2"/>
        <scheme val="minor"/>
      </rPr>
      <t>........................................................................</t>
    </r>
  </si>
  <si>
    <r>
      <t>Other Federal Drug Control Programs</t>
    </r>
    <r>
      <rPr>
        <vertAlign val="superscript"/>
        <sz val="8"/>
        <color theme="1"/>
        <rFont val="Calibri"/>
        <family val="2"/>
        <scheme val="minor"/>
      </rPr>
      <t>5/</t>
    </r>
    <r>
      <rPr>
        <sz val="8"/>
        <color theme="1"/>
        <rFont val="Calibri"/>
        <family val="2"/>
        <scheme val="minor"/>
      </rPr>
      <t>........................................................................................</t>
    </r>
  </si>
  <si>
    <r>
      <t>Bureau of International Narcotics and Law Enforcement Affairs</t>
    </r>
    <r>
      <rPr>
        <vertAlign val="superscript"/>
        <sz val="8"/>
        <rFont val="Calibri"/>
        <family val="2"/>
        <scheme val="minor"/>
      </rPr>
      <t>6/</t>
    </r>
    <r>
      <rPr>
        <sz val="8"/>
        <rFont val="Calibri"/>
        <family val="2"/>
        <scheme val="minor"/>
      </rPr>
      <t xml:space="preserve">...............................................  </t>
    </r>
  </si>
  <si>
    <r>
      <t xml:space="preserve"> </t>
    </r>
    <r>
      <rPr>
        <sz val="6"/>
        <color theme="1"/>
        <rFont val="Calibri"/>
        <family val="2"/>
        <scheme val="minor"/>
      </rPr>
      <t>1/</t>
    </r>
    <r>
      <rPr>
        <vertAlign val="superscript"/>
        <sz val="6"/>
        <color theme="1"/>
        <rFont val="Calibri"/>
        <family val="2"/>
        <scheme val="minor"/>
      </rPr>
      <t xml:space="preserve"> </t>
    </r>
    <r>
      <rPr>
        <sz val="6"/>
        <color theme="1"/>
        <rFont val="Calibri"/>
        <family val="2"/>
        <scheme val="minor"/>
      </rPr>
      <t xml:space="preserve">Consistent with Executive Order 14242, the President’s FY 2027 Budget Request is consolidating education funding streams and increasing program flexibility as the Administration seeks to return education to the States. The drug control funding level is based on a proportional estimate of drug control resources in the consolidated funding stream.  Drug control funding estimates will be updated for this program once it is clear how state and local education authorities are using the funds to advance drug control policy.
2/ For comparison purposes, drug control funding at HHS is reflected in the components that would manage these funds after the completion of the reorganization plan.
3/ Although funding amounts specifically tied to substance use disorder-related activities are not yet determinable until implementation of the proposed Emergency Solutions Grants program and the collection of baseline data, HUD’s intention is to at least maintain similar levels of assistance to clients currently served with substance use disorder under the Continuum of Care Program.
4/ Resources previously appropriated to the Organized Crime Drug Enforcement Task Forces program to remiburse DOJ law enforcement agencies are requested directly in those agency budgets in FY27.
5/ For FY27, funding for the High Intensity Drug Trafficking Areas (HIDTA) program and Drug-Free Communities Support (DFC) program is requested at DOJ and HHS, respectively.
6/ FY26 and FY27 drug control funding levels for INL are notional estimates based on FY25 allocations and do not reflect final decisions on funding priorities.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</si>
</sst>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0"/>
    <numFmt numFmtId="165" formatCode="#,##0.0"/>
    <numFmt numFmtId="166" formatCode="#,##0.000"/>
    <numFmt numFmtId="167" formatCode="&quot;$&quot;#,##0.000_);[Red]\(&quot;$&quot;#,##0.000\)"/>
    <numFmt numFmtId="168" formatCode="&quot;$&quot;#,##0.00"/>
    <numFmt numFmtId="169" formatCode="&quot;$&quot;#,##0.000"/>
  </numFmts>
  <fonts count="10" x14ac:knownFonts="1">
    <font>
      <sz val="11"/>
      <color theme="1"/>
      <name val="Calibri"/>
      <family val="2"/>
      <scheme val="minor"/>
    </font>
    <font>
      <sz val="8"/>
      <color theme="1"/>
      <name val="Calibri"/>
      <family val="2"/>
      <scheme val="minor"/>
    </font>
    <font>
      <b/>
      <sz val="8"/>
      <color theme="1"/>
      <name val="Calibri"/>
      <family val="2"/>
      <scheme val="minor"/>
    </font>
    <font>
      <b/>
      <sz val="10"/>
      <color theme="1"/>
      <name val="Calibri"/>
      <family val="2"/>
      <scheme val="minor"/>
    </font>
    <font>
      <sz val="8"/>
      <name val="Calibri"/>
      <family val="2"/>
      <scheme val="minor"/>
    </font>
    <font>
      <b/>
      <sz val="8"/>
      <name val="Calibri"/>
      <family val="2"/>
      <scheme val="minor"/>
    </font>
    <font>
      <vertAlign val="superscript"/>
      <sz val="6"/>
      <color theme="1"/>
      <name val="Calibri"/>
      <family val="2"/>
      <scheme val="minor"/>
    </font>
    <font>
      <sz val="6"/>
      <color theme="1"/>
      <name val="Calibri"/>
      <family val="2"/>
      <scheme val="minor"/>
    </font>
    <font>
      <vertAlign val="superscript"/>
      <sz val="8"/>
      <color theme="1"/>
      <name val="Calibri"/>
      <family val="2"/>
      <scheme val="minor"/>
    </font>
    <font>
      <vertAlign val="superscript"/>
      <sz val="8"/>
      <name val="Calibri"/>
      <family val="2"/>
      <scheme val="minor"/>
    </font>
  </fonts>
  <fills count="3">
    <fill>
      <patternFill patternType="none"/>
    </fill>
    <fill>
      <patternFill patternType="gray125"/>
    </fill>
    <fill>
      <patternFill patternType="solid">
        <fgColor theme="0"/>
        <bgColor indexed="64"/>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medium">
        <color indexed="64"/>
      </left>
      <right/>
      <top/>
      <bottom style="thin">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54">
    <xf numFmtId="0" fontId="0" fillId="0" borderId="0" xfId="0"/>
    <xf numFmtId="16" fontId="1" fillId="0" borderId="0" xfId="0" applyNumberFormat="1" applyFont="1"/>
    <xf numFmtId="0" fontId="1" fillId="2" borderId="0" xfId="0" applyFont="1" applyFill="1"/>
    <xf numFmtId="0" fontId="1" fillId="0" borderId="0" xfId="0" applyFont="1"/>
    <xf numFmtId="0" fontId="2" fillId="2" borderId="0" xfId="0" applyFont="1" applyFill="1" applyAlignment="1">
      <alignment horizontal="center" vertical="center" wrapText="1"/>
    </xf>
    <xf numFmtId="49" fontId="3" fillId="2" borderId="1" xfId="0" applyNumberFormat="1" applyFont="1" applyFill="1" applyBorder="1" applyAlignment="1">
      <alignment horizontal="centerContinuous" vertical="center" wrapText="1"/>
    </xf>
    <xf numFmtId="49" fontId="3" fillId="2" borderId="2" xfId="0" applyNumberFormat="1" applyFont="1" applyFill="1" applyBorder="1" applyAlignment="1">
      <alignment horizontal="centerContinuous" vertical="center" wrapText="1"/>
    </xf>
    <xf numFmtId="49" fontId="3" fillId="2" borderId="3" xfId="0" applyNumberFormat="1" applyFont="1" applyFill="1" applyBorder="1" applyAlignment="1">
      <alignment horizontal="centerContinuous" vertical="center" wrapText="1"/>
    </xf>
    <xf numFmtId="49" fontId="2" fillId="2" borderId="4" xfId="0" applyNumberFormat="1" applyFont="1" applyFill="1" applyBorder="1" applyAlignment="1">
      <alignment horizontal="center" vertical="center"/>
    </xf>
    <xf numFmtId="49" fontId="2" fillId="2" borderId="5" xfId="0" applyNumberFormat="1" applyFont="1" applyFill="1" applyBorder="1" applyAlignment="1">
      <alignment horizontal="center" vertical="center"/>
    </xf>
    <xf numFmtId="0" fontId="4" fillId="0" borderId="0" xfId="0" applyFont="1"/>
    <xf numFmtId="0" fontId="4" fillId="2" borderId="0" xfId="0" applyFont="1" applyFill="1"/>
    <xf numFmtId="49" fontId="5" fillId="2" borderId="6" xfId="0" applyNumberFormat="1" applyFont="1" applyFill="1" applyBorder="1"/>
    <xf numFmtId="49" fontId="2" fillId="2" borderId="7" xfId="0" applyNumberFormat="1" applyFont="1" applyFill="1" applyBorder="1"/>
    <xf numFmtId="165" fontId="2" fillId="2" borderId="8" xfId="0" applyNumberFormat="1" applyFont="1" applyFill="1" applyBorder="1" applyAlignment="1">
      <alignment horizontal="right"/>
    </xf>
    <xf numFmtId="49" fontId="2" fillId="2" borderId="6" xfId="0" applyNumberFormat="1" applyFont="1" applyFill="1" applyBorder="1"/>
    <xf numFmtId="49" fontId="1" fillId="2" borderId="6" xfId="0" applyNumberFormat="1" applyFont="1" applyFill="1" applyBorder="1" applyAlignment="1">
      <alignment horizontal="left" indent="1"/>
    </xf>
    <xf numFmtId="49" fontId="2" fillId="2" borderId="6" xfId="0" applyNumberFormat="1" applyFont="1" applyFill="1" applyBorder="1" applyAlignment="1">
      <alignment horizontal="left" indent="2"/>
    </xf>
    <xf numFmtId="49" fontId="1" fillId="2" borderId="6" xfId="0" applyNumberFormat="1" applyFont="1" applyFill="1" applyBorder="1"/>
    <xf numFmtId="49" fontId="4" fillId="2" borderId="6" xfId="0" applyNumberFormat="1" applyFont="1" applyFill="1" applyBorder="1" applyAlignment="1">
      <alignment horizontal="left" indent="1"/>
    </xf>
    <xf numFmtId="166" fontId="1" fillId="0" borderId="0" xfId="0" applyNumberFormat="1" applyFont="1"/>
    <xf numFmtId="167" fontId="1" fillId="0" borderId="0" xfId="0" applyNumberFormat="1" applyFont="1"/>
    <xf numFmtId="49" fontId="2" fillId="2" borderId="13" xfId="0" applyNumberFormat="1" applyFont="1" applyFill="1" applyBorder="1"/>
    <xf numFmtId="49" fontId="2" fillId="2" borderId="12" xfId="0" applyNumberFormat="1" applyFont="1" applyFill="1" applyBorder="1"/>
    <xf numFmtId="164" fontId="1" fillId="0" borderId="0" xfId="0" applyNumberFormat="1" applyFont="1"/>
    <xf numFmtId="168" fontId="1" fillId="0" borderId="0" xfId="0" applyNumberFormat="1" applyFont="1"/>
    <xf numFmtId="169" fontId="1" fillId="0" borderId="0" xfId="0" applyNumberFormat="1" applyFont="1"/>
    <xf numFmtId="49" fontId="2" fillId="2" borderId="15" xfId="0" applyNumberFormat="1" applyFont="1" applyFill="1" applyBorder="1" applyAlignment="1">
      <alignment horizontal="center" vertical="center" wrapText="1"/>
    </xf>
    <xf numFmtId="165" fontId="1" fillId="2" borderId="8" xfId="0" applyNumberFormat="1" applyFont="1" applyFill="1" applyBorder="1"/>
    <xf numFmtId="165" fontId="1" fillId="2" borderId="8" xfId="0" applyNumberFormat="1" applyFont="1" applyFill="1" applyBorder="1" applyAlignment="1">
      <alignment horizontal="right"/>
    </xf>
    <xf numFmtId="165" fontId="1" fillId="2" borderId="9" xfId="0" applyNumberFormat="1" applyFont="1" applyFill="1" applyBorder="1" applyAlignment="1">
      <alignment horizontal="right"/>
    </xf>
    <xf numFmtId="165" fontId="2" fillId="2" borderId="9" xfId="0" applyNumberFormat="1" applyFont="1" applyFill="1" applyBorder="1" applyAlignment="1">
      <alignment horizontal="right"/>
    </xf>
    <xf numFmtId="164" fontId="2" fillId="2" borderId="9" xfId="0" applyNumberFormat="1" applyFont="1" applyFill="1" applyBorder="1" applyAlignment="1">
      <alignment horizontal="right"/>
    </xf>
    <xf numFmtId="165" fontId="1" fillId="2" borderId="16" xfId="0" applyNumberFormat="1" applyFont="1" applyFill="1" applyBorder="1" applyAlignment="1">
      <alignment horizontal="right"/>
    </xf>
    <xf numFmtId="165" fontId="1" fillId="2" borderId="17" xfId="0" applyNumberFormat="1" applyFont="1" applyFill="1" applyBorder="1" applyAlignment="1">
      <alignment horizontal="right"/>
    </xf>
    <xf numFmtId="49" fontId="2" fillId="2" borderId="0" xfId="0" applyNumberFormat="1" applyFont="1" applyFill="1" applyBorder="1"/>
    <xf numFmtId="164" fontId="2" fillId="2" borderId="0" xfId="0" applyNumberFormat="1" applyFont="1" applyFill="1" applyBorder="1" applyAlignment="1">
      <alignment horizontal="right"/>
    </xf>
    <xf numFmtId="164" fontId="2" fillId="2" borderId="16" xfId="0" applyNumberFormat="1" applyFont="1" applyFill="1" applyBorder="1" applyAlignment="1">
      <alignment horizontal="right"/>
    </xf>
    <xf numFmtId="49" fontId="2" fillId="2" borderId="18" xfId="0" applyNumberFormat="1" applyFont="1" applyFill="1" applyBorder="1" applyAlignment="1">
      <alignment horizontal="center" vertical="center" wrapText="1"/>
    </xf>
    <xf numFmtId="165" fontId="2" fillId="2" borderId="19" xfId="0" applyNumberFormat="1" applyFont="1" applyFill="1" applyBorder="1" applyAlignment="1">
      <alignment horizontal="right"/>
    </xf>
    <xf numFmtId="165" fontId="1" fillId="2" borderId="19" xfId="0" applyNumberFormat="1" applyFont="1" applyFill="1" applyBorder="1"/>
    <xf numFmtId="165" fontId="1" fillId="2" borderId="19" xfId="0" applyNumberFormat="1" applyFont="1" applyFill="1" applyBorder="1" applyAlignment="1">
      <alignment horizontal="right"/>
    </xf>
    <xf numFmtId="165" fontId="1" fillId="2" borderId="20" xfId="0" applyNumberFormat="1" applyFont="1" applyFill="1" applyBorder="1" applyAlignment="1">
      <alignment horizontal="right"/>
    </xf>
    <xf numFmtId="165" fontId="2" fillId="2" borderId="21" xfId="0" applyNumberFormat="1" applyFont="1" applyFill="1" applyBorder="1" applyAlignment="1">
      <alignment horizontal="right"/>
    </xf>
    <xf numFmtId="165" fontId="2" fillId="2" borderId="20" xfId="0" applyNumberFormat="1" applyFont="1" applyFill="1" applyBorder="1" applyAlignment="1">
      <alignment horizontal="right"/>
    </xf>
    <xf numFmtId="164" fontId="2" fillId="2" borderId="20" xfId="0" applyNumberFormat="1" applyFont="1" applyFill="1" applyBorder="1" applyAlignment="1">
      <alignment horizontal="right"/>
    </xf>
    <xf numFmtId="165" fontId="2" fillId="2" borderId="22" xfId="0" applyNumberFormat="1" applyFont="1" applyFill="1" applyBorder="1" applyAlignment="1">
      <alignment horizontal="right"/>
    </xf>
    <xf numFmtId="164" fontId="2" fillId="2" borderId="8" xfId="0" applyNumberFormat="1" applyFont="1" applyFill="1" applyBorder="1" applyAlignment="1">
      <alignment horizontal="right"/>
    </xf>
    <xf numFmtId="164" fontId="2" fillId="2" borderId="19" xfId="0" applyNumberFormat="1" applyFont="1" applyFill="1" applyBorder="1" applyAlignment="1">
      <alignment horizontal="right"/>
    </xf>
    <xf numFmtId="165" fontId="1" fillId="2" borderId="16" xfId="0" applyNumberFormat="1" applyFont="1" applyFill="1" applyBorder="1"/>
    <xf numFmtId="165" fontId="2" fillId="2" borderId="16" xfId="0" applyNumberFormat="1" applyFont="1" applyFill="1" applyBorder="1" applyAlignment="1">
      <alignment horizontal="right"/>
    </xf>
    <xf numFmtId="0" fontId="6" fillId="2" borderId="10" xfId="0" applyFont="1" applyFill="1" applyBorder="1" applyAlignment="1">
      <alignment wrapText="1"/>
    </xf>
    <xf numFmtId="0" fontId="6" fillId="2" borderId="14" xfId="0" applyFont="1" applyFill="1" applyBorder="1" applyAlignment="1">
      <alignment wrapText="1"/>
    </xf>
    <xf numFmtId="0" fontId="6" fillId="2" borderId="11"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C0F49-5D2A-475C-8102-04FF3736887B}">
  <sheetPr>
    <tabColor rgb="FFFF3399"/>
    <pageSetUpPr fitToPage="1"/>
  </sheetPr>
  <dimension ref="A1:I98"/>
  <sheetViews>
    <sheetView tabSelected="1" showWhiteSpace="0" zoomScale="110" zoomScaleNormal="110" workbookViewId="0">
      <selection activeCell="C3" sqref="C3"/>
    </sheetView>
  </sheetViews>
  <sheetFormatPr defaultColWidth="9.140625" defaultRowHeight="11.25" x14ac:dyDescent="0.2"/>
  <cols>
    <col min="1" max="1" width="6" style="3" customWidth="1"/>
    <col min="2" max="2" width="1.42578125" style="2" customWidth="1"/>
    <col min="3" max="3" width="53.85546875" style="3" customWidth="1"/>
    <col min="4" max="4" width="0.85546875" style="3" customWidth="1"/>
    <col min="5" max="7" width="9.7109375" style="3" customWidth="1"/>
    <col min="8" max="8" width="1.7109375" style="3" customWidth="1"/>
    <col min="9" max="16384" width="9.140625" style="3"/>
  </cols>
  <sheetData>
    <row r="1" spans="1:8" x14ac:dyDescent="0.2">
      <c r="A1" s="1"/>
    </row>
    <row r="2" spans="1:8" ht="5.25" customHeight="1" thickBot="1" x14ac:dyDescent="0.25">
      <c r="C2" s="4"/>
      <c r="D2" s="4"/>
      <c r="E2" s="4"/>
      <c r="F2" s="4"/>
      <c r="G2" s="4"/>
      <c r="H2" s="2"/>
    </row>
    <row r="3" spans="1:8" ht="37.5" thickBot="1" x14ac:dyDescent="0.25">
      <c r="C3" s="5" t="s">
        <v>0</v>
      </c>
      <c r="D3" s="6"/>
      <c r="E3" s="6"/>
      <c r="F3" s="6"/>
      <c r="G3" s="7"/>
      <c r="H3" s="2"/>
    </row>
    <row r="4" spans="1:8" ht="36.75" customHeight="1" thickBot="1" x14ac:dyDescent="0.25">
      <c r="C4" s="8" t="s">
        <v>1</v>
      </c>
      <c r="D4" s="9"/>
      <c r="E4" s="27" t="s">
        <v>2</v>
      </c>
      <c r="F4" s="27" t="s">
        <v>3</v>
      </c>
      <c r="G4" s="38" t="s">
        <v>4</v>
      </c>
      <c r="H4" s="2"/>
    </row>
    <row r="5" spans="1:8" s="10" customFormat="1" x14ac:dyDescent="0.2">
      <c r="B5" s="11"/>
      <c r="C5" s="12" t="s">
        <v>5</v>
      </c>
      <c r="D5" s="13" t="s">
        <v>6</v>
      </c>
      <c r="E5" s="47">
        <v>23.61</v>
      </c>
      <c r="F5" s="47">
        <v>23.619999999999997</v>
      </c>
      <c r="G5" s="48">
        <v>0</v>
      </c>
      <c r="H5" s="11"/>
    </row>
    <row r="6" spans="1:8" s="10" customFormat="1" x14ac:dyDescent="0.2">
      <c r="B6" s="11"/>
      <c r="C6" s="12" t="s">
        <v>7</v>
      </c>
      <c r="D6" s="13" t="s">
        <v>6</v>
      </c>
      <c r="E6" s="14">
        <v>12</v>
      </c>
      <c r="F6" s="14">
        <v>12</v>
      </c>
      <c r="G6" s="39">
        <v>12</v>
      </c>
      <c r="H6" s="11"/>
    </row>
    <row r="7" spans="1:8" x14ac:dyDescent="0.2">
      <c r="C7" s="15" t="s">
        <v>8</v>
      </c>
      <c r="D7" s="13" t="s">
        <v>6</v>
      </c>
      <c r="E7" s="28"/>
      <c r="F7" s="28"/>
      <c r="G7" s="40"/>
      <c r="H7" s="2"/>
    </row>
    <row r="8" spans="1:8" s="10" customFormat="1" x14ac:dyDescent="0.2">
      <c r="B8" s="11"/>
      <c r="C8" s="16" t="s">
        <v>9</v>
      </c>
      <c r="D8" s="13" t="s">
        <v>6</v>
      </c>
      <c r="E8" s="29">
        <v>10.831</v>
      </c>
      <c r="F8" s="29">
        <v>10.831</v>
      </c>
      <c r="G8" s="41">
        <v>10.831</v>
      </c>
      <c r="H8" s="11"/>
    </row>
    <row r="9" spans="1:8" s="10" customFormat="1" x14ac:dyDescent="0.2">
      <c r="B9" s="11"/>
      <c r="C9" s="16" t="s">
        <v>10</v>
      </c>
      <c r="D9" s="13" t="s">
        <v>6</v>
      </c>
      <c r="E9" s="30">
        <v>7.4</v>
      </c>
      <c r="F9" s="30">
        <v>5.4</v>
      </c>
      <c r="G9" s="42">
        <v>5.4</v>
      </c>
      <c r="H9" s="11"/>
    </row>
    <row r="10" spans="1:8" s="10" customFormat="1" x14ac:dyDescent="0.2">
      <c r="B10" s="11"/>
      <c r="C10" s="17" t="s">
        <v>11</v>
      </c>
      <c r="D10" s="13" t="s">
        <v>6</v>
      </c>
      <c r="E10" s="14">
        <f t="shared" ref="E10:F10" si="0">E8+E9</f>
        <v>18.231000000000002</v>
      </c>
      <c r="F10" s="14">
        <f t="shared" si="0"/>
        <v>16.231000000000002</v>
      </c>
      <c r="G10" s="39">
        <f>G8+G9</f>
        <v>16.231000000000002</v>
      </c>
      <c r="H10" s="11"/>
    </row>
    <row r="11" spans="1:8" x14ac:dyDescent="0.2">
      <c r="C11" s="15" t="s">
        <v>12</v>
      </c>
      <c r="D11" s="13" t="s">
        <v>6</v>
      </c>
      <c r="E11" s="14">
        <v>68.424999999999997</v>
      </c>
      <c r="F11" s="14">
        <v>71.361000000000004</v>
      </c>
      <c r="G11" s="39">
        <v>70.59</v>
      </c>
      <c r="H11" s="2"/>
    </row>
    <row r="12" spans="1:8" x14ac:dyDescent="0.2">
      <c r="C12" s="15" t="s">
        <v>13</v>
      </c>
      <c r="D12" s="13" t="s">
        <v>6</v>
      </c>
      <c r="E12" s="14"/>
      <c r="F12" s="14"/>
      <c r="G12" s="39"/>
      <c r="H12" s="2"/>
    </row>
    <row r="13" spans="1:8" ht="12.75" x14ac:dyDescent="0.2">
      <c r="C13" s="18" t="s">
        <v>75</v>
      </c>
      <c r="D13" s="13" t="s">
        <v>6</v>
      </c>
      <c r="E13" s="14">
        <v>78.716999999999999</v>
      </c>
      <c r="F13" s="14">
        <v>78.716999999999999</v>
      </c>
      <c r="G13" s="39">
        <v>13.646000000000001</v>
      </c>
      <c r="H13" s="2"/>
    </row>
    <row r="14" spans="1:8" x14ac:dyDescent="0.2">
      <c r="C14" s="15" t="s">
        <v>14</v>
      </c>
      <c r="D14" s="13" t="s">
        <v>6</v>
      </c>
      <c r="E14" s="28"/>
      <c r="F14" s="28"/>
      <c r="G14" s="40"/>
      <c r="H14" s="2"/>
    </row>
    <row r="15" spans="1:8" ht="12.75" x14ac:dyDescent="0.2">
      <c r="C15" s="16" t="s">
        <v>76</v>
      </c>
      <c r="D15" s="13"/>
      <c r="E15" s="29">
        <v>6172.4</v>
      </c>
      <c r="F15" s="29">
        <v>6165.5</v>
      </c>
      <c r="G15" s="33">
        <v>5120.951</v>
      </c>
      <c r="H15" s="2"/>
    </row>
    <row r="16" spans="1:8" x14ac:dyDescent="0.2">
      <c r="C16" s="16" t="s">
        <v>15</v>
      </c>
      <c r="D16" s="13" t="s">
        <v>6</v>
      </c>
      <c r="E16" s="29">
        <v>20</v>
      </c>
      <c r="F16" s="29">
        <v>30</v>
      </c>
      <c r="G16" s="33">
        <v>30</v>
      </c>
      <c r="H16" s="2"/>
    </row>
    <row r="17" spans="2:9" ht="12.75" x14ac:dyDescent="0.2">
      <c r="C17" s="16" t="s">
        <v>77</v>
      </c>
      <c r="D17" s="13" t="s">
        <v>6</v>
      </c>
      <c r="E17" s="29">
        <v>23</v>
      </c>
      <c r="F17" s="29">
        <v>23</v>
      </c>
      <c r="G17" s="33">
        <v>23</v>
      </c>
      <c r="H17" s="2"/>
    </row>
    <row r="18" spans="2:9" x14ac:dyDescent="0.2">
      <c r="C18" s="16" t="s">
        <v>16</v>
      </c>
      <c r="D18" s="13" t="s">
        <v>6</v>
      </c>
      <c r="E18" s="29">
        <v>13080</v>
      </c>
      <c r="F18" s="29">
        <v>14030</v>
      </c>
      <c r="G18" s="33">
        <v>14640</v>
      </c>
      <c r="H18" s="2"/>
    </row>
    <row r="19" spans="2:9" x14ac:dyDescent="0.2">
      <c r="C19" s="16" t="s">
        <v>17</v>
      </c>
      <c r="D19" s="13" t="s">
        <v>6</v>
      </c>
      <c r="E19" s="29">
        <v>79.5</v>
      </c>
      <c r="F19" s="29">
        <v>79.5</v>
      </c>
      <c r="G19" s="33">
        <v>79.5</v>
      </c>
      <c r="H19" s="2"/>
    </row>
    <row r="20" spans="2:9" x14ac:dyDescent="0.2">
      <c r="C20" s="16" t="s">
        <v>18</v>
      </c>
      <c r="D20" s="13" t="s">
        <v>6</v>
      </c>
      <c r="E20" s="29">
        <v>144.22399999999999</v>
      </c>
      <c r="F20" s="29">
        <v>144.482</v>
      </c>
      <c r="G20" s="33">
        <v>149.90299999999999</v>
      </c>
      <c r="H20" s="2"/>
    </row>
    <row r="21" spans="2:9" x14ac:dyDescent="0.2">
      <c r="C21" s="19" t="s">
        <v>19</v>
      </c>
      <c r="D21" s="13" t="s">
        <v>6</v>
      </c>
      <c r="E21" s="30">
        <v>1730.491</v>
      </c>
      <c r="F21" s="30">
        <v>1730.4910000000002</v>
      </c>
      <c r="G21" s="34">
        <v>1525.2</v>
      </c>
      <c r="H21" s="2"/>
    </row>
    <row r="22" spans="2:9" x14ac:dyDescent="0.2">
      <c r="C22" s="17" t="s">
        <v>20</v>
      </c>
      <c r="D22" s="13" t="s">
        <v>6</v>
      </c>
      <c r="E22" s="14">
        <f>SUM(E15:E21)</f>
        <v>21249.614999999998</v>
      </c>
      <c r="F22" s="14">
        <f>SUM(F15:F21)</f>
        <v>22202.973000000002</v>
      </c>
      <c r="G22" s="39">
        <f>SUM(G15:G21)</f>
        <v>21568.554</v>
      </c>
      <c r="H22" s="2"/>
      <c r="I22" s="20"/>
    </row>
    <row r="23" spans="2:9" x14ac:dyDescent="0.2">
      <c r="C23" s="15" t="s">
        <v>21</v>
      </c>
      <c r="D23" s="13" t="s">
        <v>6</v>
      </c>
      <c r="E23" s="28"/>
      <c r="F23" s="28"/>
      <c r="G23" s="40"/>
      <c r="H23" s="2"/>
    </row>
    <row r="24" spans="2:9" s="10" customFormat="1" x14ac:dyDescent="0.2">
      <c r="B24" s="11"/>
      <c r="C24" s="19" t="s">
        <v>22</v>
      </c>
      <c r="D24" s="13" t="s">
        <v>6</v>
      </c>
      <c r="E24" s="29">
        <v>4696.1220000000003</v>
      </c>
      <c r="F24" s="29">
        <v>4702.5659999999998</v>
      </c>
      <c r="G24" s="41">
        <v>4735.8009999999995</v>
      </c>
      <c r="H24" s="11"/>
    </row>
    <row r="25" spans="2:9" s="10" customFormat="1" x14ac:dyDescent="0.2">
      <c r="B25" s="11"/>
      <c r="C25" s="16" t="s">
        <v>23</v>
      </c>
      <c r="D25" s="13" t="s">
        <v>6</v>
      </c>
      <c r="E25" s="29">
        <v>12.15</v>
      </c>
      <c r="F25" s="29">
        <v>12.15</v>
      </c>
      <c r="G25" s="41">
        <v>21</v>
      </c>
      <c r="H25" s="11"/>
    </row>
    <row r="26" spans="2:9" x14ac:dyDescent="0.2">
      <c r="C26" s="16" t="s">
        <v>24</v>
      </c>
      <c r="D26" s="13" t="s">
        <v>6</v>
      </c>
      <c r="E26" s="29">
        <v>57.285000000000004</v>
      </c>
      <c r="F26" s="29">
        <v>57.285000000000004</v>
      </c>
      <c r="G26" s="41">
        <v>64.435000000000002</v>
      </c>
      <c r="H26" s="2"/>
    </row>
    <row r="27" spans="2:9" x14ac:dyDescent="0.2">
      <c r="C27" s="16" t="s">
        <v>25</v>
      </c>
      <c r="D27" s="13" t="s">
        <v>6</v>
      </c>
      <c r="E27" s="29">
        <v>514.32999999999993</v>
      </c>
      <c r="F27" s="29">
        <v>513.798</v>
      </c>
      <c r="G27" s="41">
        <v>550.29700000000003</v>
      </c>
      <c r="H27" s="2"/>
    </row>
    <row r="28" spans="2:9" x14ac:dyDescent="0.2">
      <c r="C28" s="16" t="s">
        <v>26</v>
      </c>
      <c r="D28" s="13" t="s">
        <v>6</v>
      </c>
      <c r="E28" s="29">
        <v>7.25</v>
      </c>
      <c r="F28" s="29">
        <v>11.446</v>
      </c>
      <c r="G28" s="41">
        <v>11.446</v>
      </c>
      <c r="H28" s="2"/>
    </row>
    <row r="29" spans="2:9" ht="11.25" customHeight="1" x14ac:dyDescent="0.2">
      <c r="C29" s="16" t="s">
        <v>27</v>
      </c>
      <c r="D29" s="13" t="s">
        <v>6</v>
      </c>
      <c r="E29" s="30">
        <v>1962.4570000000001</v>
      </c>
      <c r="F29" s="30">
        <v>1962.4570000000001</v>
      </c>
      <c r="G29" s="42">
        <v>2181.7339999999999</v>
      </c>
      <c r="H29" s="2"/>
      <c r="I29" s="21"/>
    </row>
    <row r="30" spans="2:9" x14ac:dyDescent="0.2">
      <c r="C30" s="17" t="s">
        <v>28</v>
      </c>
      <c r="D30" s="13" t="s">
        <v>6</v>
      </c>
      <c r="E30" s="14">
        <f t="shared" ref="E30:F30" si="1">SUM(E24:E29)</f>
        <v>7249.5940000000001</v>
      </c>
      <c r="F30" s="14">
        <f t="shared" si="1"/>
        <v>7259.7019999999993</v>
      </c>
      <c r="G30" s="39">
        <f>SUM(G24:G29)</f>
        <v>7564.7129999999997</v>
      </c>
      <c r="H30" s="2"/>
      <c r="I30" s="21"/>
    </row>
    <row r="31" spans="2:9" x14ac:dyDescent="0.2">
      <c r="C31" s="15" t="s">
        <v>29</v>
      </c>
      <c r="D31" s="13" t="s">
        <v>6</v>
      </c>
      <c r="E31" s="14"/>
      <c r="F31" s="14"/>
      <c r="G31" s="39"/>
      <c r="H31" s="2"/>
      <c r="I31" s="21"/>
    </row>
    <row r="32" spans="2:9" ht="12.75" x14ac:dyDescent="0.2">
      <c r="C32" s="16" t="s">
        <v>78</v>
      </c>
      <c r="D32" s="13" t="s">
        <v>6</v>
      </c>
      <c r="E32" s="14">
        <v>798.995</v>
      </c>
      <c r="F32" s="14">
        <v>798.995</v>
      </c>
      <c r="G32" s="39">
        <v>824.92</v>
      </c>
      <c r="H32" s="2"/>
      <c r="I32" s="21"/>
    </row>
    <row r="33" spans="3:9" x14ac:dyDescent="0.2">
      <c r="C33" s="15" t="s">
        <v>30</v>
      </c>
      <c r="D33" s="13" t="s">
        <v>6</v>
      </c>
      <c r="E33" s="28"/>
      <c r="F33" s="28"/>
      <c r="G33" s="40"/>
      <c r="H33" s="2"/>
      <c r="I33" s="21"/>
    </row>
    <row r="34" spans="3:9" x14ac:dyDescent="0.2">
      <c r="C34" s="16" t="s">
        <v>31</v>
      </c>
      <c r="D34" s="13" t="s">
        <v>6</v>
      </c>
      <c r="E34" s="29">
        <v>14.919</v>
      </c>
      <c r="F34" s="29">
        <v>14.919</v>
      </c>
      <c r="G34" s="41">
        <v>14.919</v>
      </c>
      <c r="H34" s="2"/>
      <c r="I34" s="21"/>
    </row>
    <row r="35" spans="3:9" x14ac:dyDescent="0.2">
      <c r="C35" s="16" t="s">
        <v>32</v>
      </c>
      <c r="D35" s="13" t="s">
        <v>6</v>
      </c>
      <c r="E35" s="29">
        <v>5.1000000000000005</v>
      </c>
      <c r="F35" s="29">
        <v>5.1000000000000005</v>
      </c>
      <c r="G35" s="41">
        <v>5.1000000000000005</v>
      </c>
      <c r="H35" s="2"/>
      <c r="I35" s="21"/>
    </row>
    <row r="36" spans="3:9" x14ac:dyDescent="0.2">
      <c r="C36" s="16" t="s">
        <v>33</v>
      </c>
      <c r="D36" s="13" t="s">
        <v>6</v>
      </c>
      <c r="E36" s="30">
        <v>3.3919999999999999</v>
      </c>
      <c r="F36" s="30">
        <v>3.3919999999999999</v>
      </c>
      <c r="G36" s="42">
        <v>3.3919999999999999</v>
      </c>
      <c r="H36" s="2"/>
      <c r="I36" s="21"/>
    </row>
    <row r="37" spans="3:9" x14ac:dyDescent="0.2">
      <c r="C37" s="17" t="s">
        <v>34</v>
      </c>
      <c r="D37" s="13" t="s">
        <v>6</v>
      </c>
      <c r="E37" s="14">
        <f t="shared" ref="E37:F37" si="2">SUM(E34:E36)</f>
        <v>23.411000000000001</v>
      </c>
      <c r="F37" s="14">
        <f t="shared" si="2"/>
        <v>23.411000000000001</v>
      </c>
      <c r="G37" s="39">
        <f>SUM(G34:G36)</f>
        <v>23.411000000000001</v>
      </c>
      <c r="H37" s="2"/>
    </row>
    <row r="38" spans="3:9" x14ac:dyDescent="0.2">
      <c r="C38" s="15" t="s">
        <v>35</v>
      </c>
      <c r="D38" s="13" t="s">
        <v>6</v>
      </c>
      <c r="E38" s="28"/>
      <c r="F38" s="28"/>
      <c r="G38" s="49"/>
      <c r="H38" s="2"/>
    </row>
    <row r="39" spans="3:9" x14ac:dyDescent="0.2">
      <c r="C39" s="16" t="s">
        <v>36</v>
      </c>
      <c r="D39" s="13" t="s">
        <v>6</v>
      </c>
      <c r="E39" s="29">
        <v>217.16</v>
      </c>
      <c r="F39" s="29">
        <v>192.858</v>
      </c>
      <c r="G39" s="33">
        <v>192.858</v>
      </c>
      <c r="H39" s="2"/>
    </row>
    <row r="40" spans="3:9" x14ac:dyDescent="0.2">
      <c r="C40" s="16" t="s">
        <v>37</v>
      </c>
      <c r="D40" s="13" t="s">
        <v>6</v>
      </c>
      <c r="E40" s="29">
        <v>43.920999999999999</v>
      </c>
      <c r="F40" s="29">
        <v>43.160000000000004</v>
      </c>
      <c r="G40" s="33">
        <v>44.929000000000002</v>
      </c>
      <c r="H40" s="2"/>
    </row>
    <row r="41" spans="3:9" x14ac:dyDescent="0.2">
      <c r="C41" s="16" t="s">
        <v>38</v>
      </c>
      <c r="D41" s="13" t="s">
        <v>6</v>
      </c>
      <c r="E41" s="29">
        <v>3801.6900000000005</v>
      </c>
      <c r="F41" s="29">
        <v>3695.2380000000003</v>
      </c>
      <c r="G41" s="33">
        <v>4608.3910000000005</v>
      </c>
      <c r="H41" s="2"/>
    </row>
    <row r="42" spans="3:9" x14ac:dyDescent="0.2">
      <c r="C42" s="16" t="s">
        <v>39</v>
      </c>
      <c r="D42" s="13" t="s">
        <v>6</v>
      </c>
      <c r="E42" s="29">
        <v>53.219000000000001</v>
      </c>
      <c r="F42" s="29">
        <v>53.267000000000003</v>
      </c>
      <c r="G42" s="33">
        <v>61.8</v>
      </c>
      <c r="H42" s="2"/>
    </row>
    <row r="43" spans="3:9" x14ac:dyDescent="0.2">
      <c r="C43" s="16" t="s">
        <v>40</v>
      </c>
      <c r="D43" s="13" t="s">
        <v>6</v>
      </c>
      <c r="E43" s="29">
        <v>3179.9540000000002</v>
      </c>
      <c r="F43" s="29">
        <v>3211.8289999999997</v>
      </c>
      <c r="G43" s="33">
        <v>3618.4259999999999</v>
      </c>
      <c r="H43" s="2"/>
    </row>
    <row r="44" spans="3:9" x14ac:dyDescent="0.2">
      <c r="C44" s="16" t="s">
        <v>41</v>
      </c>
      <c r="D44" s="13" t="s">
        <v>6</v>
      </c>
      <c r="E44" s="29">
        <v>184.82</v>
      </c>
      <c r="F44" s="29">
        <v>385.64700000000005</v>
      </c>
      <c r="G44" s="33">
        <v>565.25199999999995</v>
      </c>
      <c r="H44" s="2"/>
    </row>
    <row r="45" spans="3:9" ht="12.75" x14ac:dyDescent="0.2">
      <c r="C45" s="16" t="s">
        <v>79</v>
      </c>
      <c r="D45" s="13" t="s">
        <v>6</v>
      </c>
      <c r="E45" s="29">
        <v>527.32999999999993</v>
      </c>
      <c r="F45" s="29">
        <v>285</v>
      </c>
      <c r="G45" s="33">
        <v>0</v>
      </c>
      <c r="H45" s="2"/>
    </row>
    <row r="46" spans="3:9" x14ac:dyDescent="0.2">
      <c r="C46" s="16" t="s">
        <v>42</v>
      </c>
      <c r="D46" s="13" t="s">
        <v>6</v>
      </c>
      <c r="E46" s="29">
        <v>313.64000000000004</v>
      </c>
      <c r="F46" s="29">
        <v>649.0569999999999</v>
      </c>
      <c r="G46" s="33">
        <v>792.21699999999998</v>
      </c>
      <c r="H46" s="2"/>
    </row>
    <row r="47" spans="3:9" x14ac:dyDescent="0.2">
      <c r="C47" s="16" t="s">
        <v>43</v>
      </c>
      <c r="D47" s="13" t="s">
        <v>6</v>
      </c>
      <c r="E47" s="29">
        <v>110.27800000000001</v>
      </c>
      <c r="F47" s="29">
        <v>126.762</v>
      </c>
      <c r="G47" s="33">
        <v>296.17200000000003</v>
      </c>
      <c r="H47" s="2"/>
    </row>
    <row r="48" spans="3:9" x14ac:dyDescent="0.2">
      <c r="C48" s="16" t="s">
        <v>44</v>
      </c>
      <c r="D48" s="13" t="s">
        <v>6</v>
      </c>
      <c r="E48" s="30">
        <v>957.47700000000009</v>
      </c>
      <c r="F48" s="30">
        <v>1012.1779999999999</v>
      </c>
      <c r="G48" s="34">
        <v>1214.7839999999999</v>
      </c>
      <c r="H48" s="2"/>
    </row>
    <row r="49" spans="3:8" x14ac:dyDescent="0.2">
      <c r="C49" s="17" t="s">
        <v>45</v>
      </c>
      <c r="D49" s="13" t="s">
        <v>6</v>
      </c>
      <c r="E49" s="14">
        <f t="shared" ref="E49:F49" si="3">SUM(E39:E48)</f>
        <v>9389.4890000000014</v>
      </c>
      <c r="F49" s="14">
        <f t="shared" si="3"/>
        <v>9654.996000000001</v>
      </c>
      <c r="G49" s="50">
        <f>SUM(G39:G48)</f>
        <v>11394.829000000002</v>
      </c>
      <c r="H49" s="2"/>
    </row>
    <row r="50" spans="3:8" x14ac:dyDescent="0.2">
      <c r="C50" s="15" t="s">
        <v>46</v>
      </c>
      <c r="D50" s="13" t="s">
        <v>6</v>
      </c>
      <c r="E50" s="28"/>
      <c r="F50" s="28"/>
      <c r="G50" s="40"/>
      <c r="H50" s="2"/>
    </row>
    <row r="51" spans="3:8" x14ac:dyDescent="0.2">
      <c r="C51" s="16" t="s">
        <v>47</v>
      </c>
      <c r="D51" s="13" t="s">
        <v>6</v>
      </c>
      <c r="E51" s="29">
        <v>12.427</v>
      </c>
      <c r="F51" s="29">
        <v>6</v>
      </c>
      <c r="G51" s="41">
        <v>0</v>
      </c>
      <c r="H51" s="2"/>
    </row>
    <row r="52" spans="3:8" x14ac:dyDescent="0.2">
      <c r="C52" s="16" t="s">
        <v>48</v>
      </c>
      <c r="D52" s="13" t="s">
        <v>6</v>
      </c>
      <c r="E52" s="29">
        <v>4.2</v>
      </c>
      <c r="F52" s="29">
        <v>0</v>
      </c>
      <c r="G52" s="41">
        <v>0</v>
      </c>
      <c r="H52" s="2"/>
    </row>
    <row r="53" spans="3:8" x14ac:dyDescent="0.2">
      <c r="C53" s="16" t="s">
        <v>49</v>
      </c>
      <c r="D53" s="13" t="s">
        <v>6</v>
      </c>
      <c r="E53" s="29">
        <v>1.8</v>
      </c>
      <c r="F53" s="29">
        <v>1.8</v>
      </c>
      <c r="G53" s="41">
        <v>1.8</v>
      </c>
      <c r="H53" s="2"/>
    </row>
    <row r="54" spans="3:8" x14ac:dyDescent="0.2">
      <c r="C54" s="16" t="s">
        <v>50</v>
      </c>
      <c r="D54" s="13" t="s">
        <v>6</v>
      </c>
      <c r="E54" s="30">
        <v>1.4530000000000001</v>
      </c>
      <c r="F54" s="30">
        <v>1.4590000000000001</v>
      </c>
      <c r="G54" s="42">
        <v>1.4650000000000001</v>
      </c>
      <c r="H54" s="2"/>
    </row>
    <row r="55" spans="3:8" x14ac:dyDescent="0.2">
      <c r="C55" s="17" t="s">
        <v>51</v>
      </c>
      <c r="D55" s="35" t="s">
        <v>6</v>
      </c>
      <c r="E55" s="46">
        <f t="shared" ref="E55:F55" si="4">SUM(E51:E54)</f>
        <v>19.88</v>
      </c>
      <c r="F55" s="14">
        <f t="shared" si="4"/>
        <v>9.2590000000000003</v>
      </c>
      <c r="G55" s="39">
        <f>SUM(G51:G54)</f>
        <v>3.2650000000000001</v>
      </c>
      <c r="H55" s="2"/>
    </row>
    <row r="56" spans="3:8" x14ac:dyDescent="0.2">
      <c r="C56" s="15" t="s">
        <v>52</v>
      </c>
      <c r="D56" s="13" t="s">
        <v>6</v>
      </c>
      <c r="E56" s="28"/>
      <c r="F56" s="28"/>
      <c r="G56" s="40"/>
      <c r="H56" s="2"/>
    </row>
    <row r="57" spans="3:8" x14ac:dyDescent="0.2">
      <c r="C57" s="16" t="s">
        <v>53</v>
      </c>
      <c r="D57" s="13" t="s">
        <v>6</v>
      </c>
      <c r="E57" s="29">
        <v>21.785</v>
      </c>
      <c r="F57" s="29">
        <v>28.9</v>
      </c>
      <c r="G57" s="41">
        <v>21.785</v>
      </c>
      <c r="H57" s="2"/>
    </row>
    <row r="58" spans="3:8" ht="12.75" x14ac:dyDescent="0.2">
      <c r="C58" s="16" t="s">
        <v>80</v>
      </c>
      <c r="D58" s="13" t="s">
        <v>6</v>
      </c>
      <c r="E58" s="29">
        <v>298.57900000000001</v>
      </c>
      <c r="F58" s="29">
        <v>298.57900000000001</v>
      </c>
      <c r="G58" s="41">
        <v>0</v>
      </c>
      <c r="H58" s="2"/>
    </row>
    <row r="59" spans="3:8" ht="12.75" x14ac:dyDescent="0.2">
      <c r="C59" s="16" t="s">
        <v>81</v>
      </c>
      <c r="D59" s="13" t="s">
        <v>6</v>
      </c>
      <c r="E59" s="30">
        <v>136.15</v>
      </c>
      <c r="F59" s="30">
        <v>136.15</v>
      </c>
      <c r="G59" s="42">
        <v>0</v>
      </c>
      <c r="H59" s="2"/>
    </row>
    <row r="60" spans="3:8" x14ac:dyDescent="0.2">
      <c r="C60" s="17" t="s">
        <v>54</v>
      </c>
      <c r="D60" s="13" t="s">
        <v>6</v>
      </c>
      <c r="E60" s="14">
        <f t="shared" ref="E60:F60" si="5">SUM(E57:E59)</f>
        <v>456.51400000000001</v>
      </c>
      <c r="F60" s="14">
        <f t="shared" si="5"/>
        <v>463.62900000000002</v>
      </c>
      <c r="G60" s="39">
        <f>SUM(G57:G59)</f>
        <v>21.785</v>
      </c>
      <c r="H60" s="2"/>
    </row>
    <row r="61" spans="3:8" x14ac:dyDescent="0.2">
      <c r="C61" s="15" t="s">
        <v>55</v>
      </c>
      <c r="D61" s="13" t="s">
        <v>6</v>
      </c>
      <c r="E61" s="28"/>
      <c r="F61" s="28"/>
      <c r="G61" s="40"/>
      <c r="H61" s="2"/>
    </row>
    <row r="62" spans="3:8" ht="12.75" x14ac:dyDescent="0.2">
      <c r="C62" s="19" t="s">
        <v>82</v>
      </c>
      <c r="D62" s="13" t="s">
        <v>6</v>
      </c>
      <c r="E62" s="14">
        <v>414.495</v>
      </c>
      <c r="F62" s="14">
        <v>414.495</v>
      </c>
      <c r="G62" s="39">
        <v>414.495</v>
      </c>
      <c r="H62" s="2"/>
    </row>
    <row r="63" spans="3:8" x14ac:dyDescent="0.2">
      <c r="C63" s="15" t="s">
        <v>56</v>
      </c>
      <c r="D63" s="13" t="s">
        <v>6</v>
      </c>
      <c r="E63" s="28"/>
      <c r="F63" s="28"/>
      <c r="G63" s="40"/>
      <c r="H63" s="2"/>
    </row>
    <row r="64" spans="3:8" x14ac:dyDescent="0.2">
      <c r="C64" s="16" t="s">
        <v>57</v>
      </c>
      <c r="D64" s="13" t="s">
        <v>6</v>
      </c>
      <c r="E64" s="29">
        <v>26.509999999999998</v>
      </c>
      <c r="F64" s="29">
        <v>31.919999999999998</v>
      </c>
      <c r="G64" s="41">
        <v>33.39</v>
      </c>
      <c r="H64" s="2"/>
    </row>
    <row r="65" spans="3:9" x14ac:dyDescent="0.2">
      <c r="C65" s="16" t="s">
        <v>58</v>
      </c>
      <c r="D65" s="13" t="s">
        <v>6</v>
      </c>
      <c r="E65" s="30">
        <v>17.122</v>
      </c>
      <c r="F65" s="30">
        <v>17.344999999999999</v>
      </c>
      <c r="G65" s="42">
        <v>18.166</v>
      </c>
      <c r="H65" s="2"/>
    </row>
    <row r="66" spans="3:9" x14ac:dyDescent="0.2">
      <c r="C66" s="17" t="s">
        <v>59</v>
      </c>
      <c r="D66" s="13" t="s">
        <v>6</v>
      </c>
      <c r="E66" s="14">
        <f t="shared" ref="E66:F66" si="6">SUM(E64:E65)</f>
        <v>43.631999999999998</v>
      </c>
      <c r="F66" s="14">
        <f t="shared" si="6"/>
        <v>49.265000000000001</v>
      </c>
      <c r="G66" s="39">
        <f>SUM(G64:G65)</f>
        <v>51.555999999999997</v>
      </c>
      <c r="H66" s="2"/>
    </row>
    <row r="67" spans="3:9" x14ac:dyDescent="0.2">
      <c r="C67" s="15" t="s">
        <v>60</v>
      </c>
      <c r="D67" s="13" t="s">
        <v>6</v>
      </c>
      <c r="E67" s="28"/>
      <c r="F67" s="28"/>
      <c r="G67" s="40"/>
      <c r="H67" s="2"/>
    </row>
    <row r="68" spans="3:9" x14ac:dyDescent="0.2">
      <c r="C68" s="16" t="s">
        <v>61</v>
      </c>
      <c r="D68" s="13" t="s">
        <v>6</v>
      </c>
      <c r="E68" s="29">
        <v>2.12</v>
      </c>
      <c r="F68" s="29">
        <v>2.2999999999999998</v>
      </c>
      <c r="G68" s="41">
        <v>3.32</v>
      </c>
      <c r="H68" s="2"/>
    </row>
    <row r="69" spans="3:9" x14ac:dyDescent="0.2">
      <c r="C69" s="16" t="s">
        <v>62</v>
      </c>
      <c r="D69" s="13" t="s">
        <v>6</v>
      </c>
      <c r="E69" s="29">
        <v>60.256999999999998</v>
      </c>
      <c r="F69" s="29">
        <v>60.256999999999998</v>
      </c>
      <c r="G69" s="41">
        <v>60.256999999999998</v>
      </c>
      <c r="H69" s="2"/>
    </row>
    <row r="70" spans="3:9" x14ac:dyDescent="0.2">
      <c r="C70" s="16" t="s">
        <v>63</v>
      </c>
      <c r="D70" s="13" t="s">
        <v>6</v>
      </c>
      <c r="E70" s="30">
        <v>1.863</v>
      </c>
      <c r="F70" s="30">
        <v>1.863</v>
      </c>
      <c r="G70" s="42">
        <v>1.9650000000000001</v>
      </c>
      <c r="H70" s="2"/>
    </row>
    <row r="71" spans="3:9" x14ac:dyDescent="0.2">
      <c r="C71" s="17" t="s">
        <v>64</v>
      </c>
      <c r="D71" s="13" t="s">
        <v>6</v>
      </c>
      <c r="E71" s="14">
        <f t="shared" ref="E71:F71" si="7">SUM(E68:E70)</f>
        <v>64.239999999999995</v>
      </c>
      <c r="F71" s="14">
        <f t="shared" si="7"/>
        <v>64.42</v>
      </c>
      <c r="G71" s="43">
        <f t="shared" ref="G71" si="8">SUM(G68:G70)</f>
        <v>65.542000000000002</v>
      </c>
      <c r="H71" s="2"/>
    </row>
    <row r="72" spans="3:9" x14ac:dyDescent="0.2">
      <c r="C72" s="15" t="s">
        <v>65</v>
      </c>
      <c r="D72" s="13" t="s">
        <v>6</v>
      </c>
      <c r="E72" s="28"/>
      <c r="F72" s="28"/>
      <c r="G72" s="40"/>
      <c r="H72" s="2"/>
    </row>
    <row r="73" spans="3:9" x14ac:dyDescent="0.2">
      <c r="C73" s="16" t="s">
        <v>66</v>
      </c>
      <c r="D73" s="13" t="s">
        <v>6</v>
      </c>
      <c r="E73" s="14">
        <v>1230.893</v>
      </c>
      <c r="F73" s="14">
        <v>1280.5419999999999</v>
      </c>
      <c r="G73" s="39">
        <v>1318.367</v>
      </c>
      <c r="H73" s="2"/>
    </row>
    <row r="74" spans="3:9" x14ac:dyDescent="0.2">
      <c r="C74" s="15" t="s">
        <v>67</v>
      </c>
      <c r="D74" s="13" t="s">
        <v>6</v>
      </c>
      <c r="E74" s="28"/>
      <c r="F74" s="28"/>
      <c r="G74" s="40"/>
      <c r="H74" s="2"/>
    </row>
    <row r="75" spans="3:9" x14ac:dyDescent="0.2">
      <c r="C75" s="16" t="s">
        <v>68</v>
      </c>
      <c r="D75" s="13" t="s">
        <v>6</v>
      </c>
      <c r="E75" s="29">
        <v>123.54</v>
      </c>
      <c r="F75" s="29">
        <v>88.15</v>
      </c>
      <c r="G75" s="33">
        <v>116.63</v>
      </c>
      <c r="H75" s="2"/>
    </row>
    <row r="76" spans="3:9" x14ac:dyDescent="0.2">
      <c r="C76" s="16" t="s">
        <v>69</v>
      </c>
      <c r="D76" s="13" t="s">
        <v>6</v>
      </c>
      <c r="E76" s="29">
        <v>1642.7360000000001</v>
      </c>
      <c r="F76" s="29">
        <v>1462.6750000000002</v>
      </c>
      <c r="G76" s="33">
        <v>1418</v>
      </c>
      <c r="H76" s="2"/>
    </row>
    <row r="77" spans="3:9" ht="10.5" customHeight="1" x14ac:dyDescent="0.2">
      <c r="C77" s="16" t="s">
        <v>70</v>
      </c>
      <c r="D77" s="13" t="s">
        <v>6</v>
      </c>
      <c r="E77" s="30">
        <v>73.873999999999995</v>
      </c>
      <c r="F77" s="30">
        <v>86.328000000000003</v>
      </c>
      <c r="G77" s="34">
        <v>86.5</v>
      </c>
      <c r="H77" s="2"/>
    </row>
    <row r="78" spans="3:9" x14ac:dyDescent="0.2">
      <c r="C78" s="17" t="s">
        <v>71</v>
      </c>
      <c r="D78" s="13" t="s">
        <v>6</v>
      </c>
      <c r="E78" s="14">
        <f t="shared" ref="E78:F78" si="9">E75+E76+E77</f>
        <v>1840.15</v>
      </c>
      <c r="F78" s="14">
        <f t="shared" si="9"/>
        <v>1637.1530000000002</v>
      </c>
      <c r="G78" s="39">
        <f t="shared" ref="G78" si="10">G75+G76+G77</f>
        <v>1621.13</v>
      </c>
      <c r="H78" s="2"/>
    </row>
    <row r="79" spans="3:9" x14ac:dyDescent="0.2">
      <c r="C79" s="15" t="s">
        <v>72</v>
      </c>
      <c r="D79" s="13" t="s">
        <v>6</v>
      </c>
      <c r="E79" s="31">
        <v>71.135999999999996</v>
      </c>
      <c r="F79" s="31">
        <v>70.453999999999994</v>
      </c>
      <c r="G79" s="44">
        <v>71.953999999999994</v>
      </c>
      <c r="H79" s="2"/>
    </row>
    <row r="80" spans="3:9" x14ac:dyDescent="0.2">
      <c r="C80" s="22" t="s">
        <v>73</v>
      </c>
      <c r="D80" s="23" t="s">
        <v>6</v>
      </c>
      <c r="E80" s="32">
        <f>SUM(E5,E6,E10,E11,E78,E13,E22,E30,E32,E37,E49,E55,E60,E62,E66,E71,E73,E79)</f>
        <v>43053.027000000002</v>
      </c>
      <c r="F80" s="32">
        <f>SUM(F5,F6,F10,F11,F78,F13,F22,F30,F32,F37,F49,F55,F60,F62,F66,F71,F73,F79)</f>
        <v>44131.222999999998</v>
      </c>
      <c r="G80" s="45">
        <f>SUM(G5,G6,G10,G11,G78,G13,G22,G30,G32,G37,G49,G55,G60,G62,G66,G71,G73,G79)</f>
        <v>45056.988000000005</v>
      </c>
      <c r="H80" s="2"/>
      <c r="I80" s="24"/>
    </row>
    <row r="81" spans="2:9" x14ac:dyDescent="0.2">
      <c r="C81" s="15" t="s">
        <v>74</v>
      </c>
      <c r="D81" s="35"/>
      <c r="E81" s="36"/>
      <c r="F81" s="36"/>
      <c r="G81" s="37"/>
      <c r="H81" s="2"/>
      <c r="I81" s="24"/>
    </row>
    <row r="82" spans="2:9" ht="118.5" customHeight="1" thickBot="1" x14ac:dyDescent="0.25">
      <c r="C82" s="51" t="s">
        <v>83</v>
      </c>
      <c r="D82" s="52"/>
      <c r="E82" s="52"/>
      <c r="F82" s="52"/>
      <c r="G82" s="53"/>
      <c r="H82" s="2"/>
    </row>
    <row r="83" spans="2:9" x14ac:dyDescent="0.2">
      <c r="C83" s="2"/>
      <c r="D83" s="2"/>
      <c r="E83" s="2"/>
      <c r="F83" s="2"/>
      <c r="G83" s="2"/>
      <c r="H83" s="2"/>
    </row>
    <row r="84" spans="2:9" x14ac:dyDescent="0.2">
      <c r="B84" s="3"/>
      <c r="E84" s="24"/>
      <c r="F84" s="24"/>
      <c r="G84" s="24"/>
    </row>
    <row r="85" spans="2:9" x14ac:dyDescent="0.2">
      <c r="B85" s="3"/>
    </row>
    <row r="86" spans="2:9" x14ac:dyDescent="0.2">
      <c r="B86" s="3"/>
      <c r="E86" s="26"/>
      <c r="F86" s="26"/>
      <c r="G86" s="26"/>
    </row>
    <row r="87" spans="2:9" x14ac:dyDescent="0.2">
      <c r="B87" s="3"/>
    </row>
    <row r="88" spans="2:9" x14ac:dyDescent="0.2">
      <c r="B88" s="3"/>
    </row>
    <row r="89" spans="2:9" x14ac:dyDescent="0.2">
      <c r="B89" s="3"/>
    </row>
    <row r="90" spans="2:9" x14ac:dyDescent="0.2">
      <c r="B90" s="3"/>
    </row>
    <row r="91" spans="2:9" x14ac:dyDescent="0.2">
      <c r="B91" s="3"/>
      <c r="E91" s="26"/>
      <c r="F91" s="26"/>
      <c r="G91" s="26"/>
    </row>
    <row r="92" spans="2:9" x14ac:dyDescent="0.2">
      <c r="B92" s="3"/>
      <c r="E92" s="25"/>
      <c r="F92" s="25"/>
      <c r="G92" s="25"/>
    </row>
    <row r="93" spans="2:9" x14ac:dyDescent="0.2">
      <c r="B93" s="3"/>
    </row>
    <row r="94" spans="2:9" x14ac:dyDescent="0.2">
      <c r="B94" s="3"/>
    </row>
    <row r="95" spans="2:9" x14ac:dyDescent="0.2">
      <c r="B95" s="3"/>
    </row>
    <row r="96" spans="2:9" x14ac:dyDescent="0.2">
      <c r="B96" s="3"/>
    </row>
    <row r="97" spans="2:2" x14ac:dyDescent="0.2">
      <c r="B97" s="3"/>
    </row>
    <row r="98" spans="2:2" x14ac:dyDescent="0.2">
      <c r="B98" s="3"/>
    </row>
  </sheetData>
  <mergeCells count="1">
    <mergeCell ref="C82:G82"/>
  </mergeCells>
  <pageMargins left="0.45" right="0.45" top="0.75" bottom="0.75" header="0.3" footer="0.3"/>
  <pageSetup fitToHeight="0" orientation="portrait" horizontalDpi="1200" verticalDpi="1200" r:id="rId1"/>
  <rowBreaks count="1" manualBreakCount="1">
    <brk id="55" max="16383" man="1"/>
  </rowBreaks>
  <colBreaks count="1" manualBreakCount="1">
    <brk id="2"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34993CB81B50846A01202DAD8301FA7" ma:contentTypeVersion="0" ma:contentTypeDescription="Create a new document." ma:contentTypeScope="" ma:versionID="81e16a3dcff4cb0984fd537b1ced6ab5">
  <xsd:schema xmlns:xsd="http://www.w3.org/2001/XMLSchema" xmlns:xs="http://www.w3.org/2001/XMLSchema" xmlns:p="http://schemas.microsoft.com/office/2006/metadata/properties" targetNamespace="http://schemas.microsoft.com/office/2006/metadata/properties" ma:root="true" ma:fieldsID="fd44cb5a68a08142d846a5d79ce93d5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77B100-6B48-44EE-B863-F87DC2C4BB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CFA9A835-F19D-4E9A-BDDB-E66022E53A03}">
  <ds:schemaRefs>
    <ds:schemaRef ds:uri="http://purl.org/dc/elements/1.1/"/>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B6E14B60-762D-448D-B9D7-9D42209C680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OMB AP Table</vt:lpstr>
      <vt:lpstr>'OMB AP Table'!Print_Area</vt:lpstr>
      <vt:lpstr>'OMB AP Table'!Print_Titles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Johnson, Thomas A. EOP/ONDCP</dc:creator>
  <cp:lastModifiedBy>Haley </cp:lastModifiedBy>
  <cp:lastPrinted>2026-03-19T14:13:01Z</cp:lastPrinted>
  <dcterms:created xsi:type="dcterms:W3CDTF">2026-03-19T14:09:23Z</dcterms:created>
  <dcterms:modified xsi:type="dcterms:W3CDTF">2026-04-02T18:06:25Z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0x010100C34993CB81B50846A01202DAD8301FA7</vt:lpwstr>
  </property>
</Properties>
</file>