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4\Spreadsheets\msr\"/>
    </mc:Choice>
  </mc:AlternateContent>
  <xr:revisionPtr revIDLastSave="0" documentId="13_ncr:1_{3EA294D7-7176-4CA0-A9EC-CF38C4B73E17}" xr6:coauthVersionLast="47" xr6:coauthVersionMax="47" xr10:uidLastSave="{00000000-0000-0000-0000-000000000000}"/>
  <bookViews>
    <workbookView xWindow="-27165" yWindow="180" windowWidth="24990" windowHeight="14010" xr2:uid="{2738031B-9523-497B-A719-77B2035779BE}"/>
  </bookViews>
  <sheets>
    <sheet name="TOC" sheetId="18" r:id="rId1"/>
    <sheet name="Table 1" sheetId="2" r:id="rId2"/>
    <sheet name="Table 2" sheetId="4" r:id="rId3"/>
    <sheet name="Table 3" sheetId="5" r:id="rId4"/>
    <sheet name="Table 4" sheetId="1" r:id="rId5"/>
    <sheet name="Table 5" sheetId="3" r:id="rId6"/>
    <sheet name="S-1" sheetId="9" r:id="rId7"/>
    <sheet name="S-2" sheetId="11" r:id="rId8"/>
    <sheet name="S-3" sheetId="15" r:id="rId9"/>
    <sheet name="S-4" sheetId="12" r:id="rId10"/>
    <sheet name="S-5" sheetId="13" r:id="rId11"/>
    <sheet name="S-6" sheetId="14" r:id="rId12"/>
    <sheet name="S-7" sheetId="16" r:id="rId13"/>
    <sheet name="S-8" sheetId="17" r:id="rId14"/>
  </sheets>
  <externalReferences>
    <externalReference r:id="rId15"/>
  </externalReferences>
  <definedNames>
    <definedName name="BudYr">[1]General!$B$3</definedName>
    <definedName name="_xlnm.Print_Area" localSheetId="8">'S-3'!$A$1:$O$48</definedName>
    <definedName name="_xlnm.Print_Area" localSheetId="10">'S-5'!$A$1:$N$604</definedName>
    <definedName name="_xlnm.Print_Area" localSheetId="12">'S-7'!$A$1:$O$30</definedName>
    <definedName name="_xlnm.Print_Area" localSheetId="0">TOC!$A$1:$B$20</definedName>
    <definedName name="_xlnm.Print_Titles" localSheetId="10">'S-5'!$1:$4</definedName>
    <definedName name="_xlnm.Print_Titles" localSheetId="13">'S-8'!$1:$4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3" l="1"/>
  <c r="D3" i="3" l="1"/>
  <c r="E3" i="3" s="1"/>
  <c r="F3" i="3" s="1"/>
  <c r="G3" i="3" s="1"/>
  <c r="B3" i="3" l="1"/>
  <c r="H3" i="3"/>
  <c r="I3" i="3" s="1"/>
  <c r="J3" i="3" s="1"/>
  <c r="K3" i="3" s="1"/>
  <c r="L3" i="3" s="1"/>
  <c r="N3" i="3" s="1"/>
  <c r="M3" i="3"/>
</calcChain>
</file>

<file path=xl/sharedStrings.xml><?xml version="1.0" encoding="utf-8"?>
<sst xmlns="http://schemas.openxmlformats.org/spreadsheetml/2006/main" count="1077" uniqueCount="907">
  <si>
    <t>(In billions of dollars)</t>
  </si>
  <si>
    <t>2024-2028</t>
  </si>
  <si>
    <t>2024-2033</t>
  </si>
  <si>
    <t>Changes in current law receipts due to revised</t>
  </si>
  <si>
    <t xml:space="preserve">  economic assumptions:</t>
  </si>
  <si>
    <t xml:space="preserve">        Individual income taxes.......................................................................................</t>
  </si>
  <si>
    <t xml:space="preserve">        Corporation income taxes.......................................................................................</t>
  </si>
  <si>
    <t xml:space="preserve">        Social insurance and retirement.......................................................................................</t>
  </si>
  <si>
    <t>*</t>
  </si>
  <si>
    <t xml:space="preserve">            Total, changes due to revised economic assumptions.......................................................................................</t>
  </si>
  <si>
    <t xml:space="preserve"> </t>
  </si>
  <si>
    <t>Changes in current law receipts due to technical</t>
  </si>
  <si>
    <t xml:space="preserve">  reestimates:</t>
  </si>
  <si>
    <t xml:space="preserve">            Total, changes due to technical re-estimates.......................................................................................</t>
  </si>
  <si>
    <t>Changes in current law receipts due to enacted legislation .......................................................................................</t>
  </si>
  <si>
    <t>Changes in proposals due to enacted legislation and economic</t>
  </si>
  <si>
    <t xml:space="preserve">    and technical revisions.......................................................................................</t>
  </si>
  <si>
    <t xml:space="preserve">            Total, changes in proposals  .......................................................................................</t>
  </si>
  <si>
    <t xml:space="preserve">                  Total change in receipts.....................................................................................................................................</t>
  </si>
  <si>
    <t>* $500 million or less.</t>
  </si>
  <si>
    <t xml:space="preserve">        Other..............................................................................................................................................................................</t>
  </si>
  <si>
    <t>---</t>
  </si>
  <si>
    <t xml:space="preserve">    Enacted legislation:</t>
  </si>
  <si>
    <t xml:space="preserve">            Subtotal, enacted legislation……………………………….........................................................................................</t>
  </si>
  <si>
    <t xml:space="preserve">    Economic and technical reestimates:</t>
  </si>
  <si>
    <t xml:space="preserve">            Mandatory:</t>
  </si>
  <si>
    <t xml:space="preserve">                Medicare..............................................................................................................................................................................</t>
  </si>
  <si>
    <t xml:space="preserve">                Medicaid..............................................................................................................................................................................</t>
  </si>
  <si>
    <t xml:space="preserve">                Student loans..............................................................................................................................................................................</t>
  </si>
  <si>
    <t xml:space="preserve">                Federal Deposit Insurance Corporation..............................................................................................................................................................................</t>
  </si>
  <si>
    <t xml:space="preserve">                Supplemental Nutrition Assistance Program..............................................................................................................................................................................</t>
  </si>
  <si>
    <t xml:space="preserve">                Postal Service..............................................................................................................................................................................</t>
  </si>
  <si>
    <t>Note: negative figures represent higher receipts or lower outlays.</t>
  </si>
  <si>
    <t xml:space="preserve">    Changes due to enacted legislation:</t>
  </si>
  <si>
    <t xml:space="preserve">        Fiscal Responsibility Act of 2023..............................................................................................................................................................................</t>
  </si>
  <si>
    <t xml:space="preserve">    Changes due to reestimates:</t>
  </si>
  <si>
    <t xml:space="preserve">        Discretionary appropriations:</t>
  </si>
  <si>
    <t xml:space="preserve">                Subtotal, discretionary appropriations.......................................................................................</t>
  </si>
  <si>
    <t xml:space="preserve">        Refundable premium tax credit &amp; cost-sharing reductions.......................................................................................</t>
  </si>
  <si>
    <t xml:space="preserve">        Medicare..............................................................................................................................................................................</t>
  </si>
  <si>
    <t xml:space="preserve">        Medicaid..............................................................................................................................................................................</t>
  </si>
  <si>
    <t xml:space="preserve">        Student loans..............................................................................................................................................................................</t>
  </si>
  <si>
    <t xml:space="preserve">        Federal Deposit Insurance Corporation..............................................................................................................................................................................</t>
  </si>
  <si>
    <t xml:space="preserve">        Supplemental Nutrition Assistance Program..............................................................................................................................................................................</t>
  </si>
  <si>
    <t xml:space="preserve">        Postal Service..............................................................................................................................................................................</t>
  </si>
  <si>
    <t xml:space="preserve">            Subtotal, reestimates …………………………........................................................................................</t>
  </si>
  <si>
    <t>Total change in outlays ………………………………….........................................................................................</t>
  </si>
  <si>
    <t>Mid-Session Review estimate …………………………………….......................................................................................</t>
  </si>
  <si>
    <t>Table 4.  CHANGES IN RECEIPTS</t>
  </si>
  <si>
    <t xml:space="preserve">    Percent of GDP...............................................................................................................................................................................</t>
  </si>
  <si>
    <t xml:space="preserve">        Debt service..............................................................................................................................................................................</t>
  </si>
  <si>
    <t xml:space="preserve">        Receipts...............................................................................................................................................................................</t>
  </si>
  <si>
    <t xml:space="preserve">        Outlays:</t>
  </si>
  <si>
    <t xml:space="preserve">                Social Security..............................................................................................................................................................................</t>
  </si>
  <si>
    <t xml:space="preserve">                Unemployment compensation..............................................................................................................................................................................</t>
  </si>
  <si>
    <t xml:space="preserve">                Child nutrition..............................................................................................................................................................................</t>
  </si>
  <si>
    <t xml:space="preserve">                Child Tax Credit..............................................................................................................................................................................</t>
  </si>
  <si>
    <t xml:space="preserve">                Other……………………………………................................................................................................................................................................................</t>
  </si>
  <si>
    <t xml:space="preserve">                Subtotal, outlays..............................................................................................................................................................................</t>
  </si>
  <si>
    <t>Total, changes..............................................................................................................................................................................</t>
  </si>
  <si>
    <t>Mid-Session Review deficit..............................................................................................................................................................................</t>
  </si>
  <si>
    <t xml:space="preserve">    Percent of GDP..............................................................................................................................................................................</t>
  </si>
  <si>
    <t xml:space="preserve">                Refundable premium tax credit &amp; cost-sharing </t>
  </si>
  <si>
    <t xml:space="preserve">            Subtotal, economic and technical reestimates............................................................................................</t>
  </si>
  <si>
    <t xml:space="preserve">                    Total mandatory ......................................................................................................................................</t>
  </si>
  <si>
    <t xml:space="preserve">                    reductions..............................................................................................................................................</t>
  </si>
  <si>
    <t xml:space="preserve">            Discretionary programs....................................................................................................................................</t>
  </si>
  <si>
    <t>2024 Budget estimate..............................................................................................</t>
  </si>
  <si>
    <r>
      <t xml:space="preserve">        Fiscal Responsibility Act of 2023</t>
    </r>
    <r>
      <rPr>
        <vertAlign val="superscript"/>
        <sz val="12"/>
        <color theme="1"/>
        <rFont val="Times New Roman"/>
        <family val="1"/>
      </rPr>
      <t>1</t>
    </r>
    <r>
      <rPr>
        <sz val="12"/>
        <color theme="1"/>
        <rFont val="Times New Roman"/>
        <family val="1"/>
      </rPr>
      <t>.....................................................................................................................</t>
    </r>
  </si>
  <si>
    <r>
      <t xml:space="preserve">            Net interest</t>
    </r>
    <r>
      <rPr>
        <vertAlign val="superscript"/>
        <sz val="12"/>
        <color theme="1"/>
        <rFont val="Times New Roman"/>
        <family val="1"/>
      </rPr>
      <t>2</t>
    </r>
    <r>
      <rPr>
        <sz val="12"/>
        <color theme="1"/>
        <rFont val="Times New Roman"/>
        <family val="1"/>
      </rPr>
      <t>..............................................................................................................................................................................</t>
    </r>
  </si>
  <si>
    <t>Table 1.  CHANGES IN DEFICITS FROM THE BUDGET</t>
  </si>
  <si>
    <t xml:space="preserve">            Defense programs..............................................................................................................................................................................</t>
  </si>
  <si>
    <t xml:space="preserve">            Non-defense programs..............................................................................................................................................................................</t>
  </si>
  <si>
    <t xml:space="preserve">        Social Security..............................................................................................................................................................................</t>
  </si>
  <si>
    <t xml:space="preserve">        Unemployment compensation..............................................................................................................................................................................</t>
  </si>
  <si>
    <t xml:space="preserve">        Child nutrition..............................................................................................................................................................................</t>
  </si>
  <si>
    <t xml:space="preserve">        Child Tax Credit..............................................................................................................................................................................</t>
  </si>
  <si>
    <t xml:space="preserve">        Other……………………………………................................................................................................................................................................................</t>
  </si>
  <si>
    <t>Table 5.  CHANGES IN OUTLAYS</t>
  </si>
  <si>
    <r>
      <t xml:space="preserve">        Net interest</t>
    </r>
    <r>
      <rPr>
        <vertAlign val="superscript"/>
        <sz val="12"/>
        <color theme="1"/>
        <rFont val="Times New Roman"/>
        <family val="1"/>
      </rPr>
      <t>1</t>
    </r>
    <r>
      <rPr>
        <sz val="12"/>
        <color theme="1"/>
        <rFont val="Times New Roman"/>
        <family val="1"/>
      </rPr>
      <t>…………………………………………….........................................................................................</t>
    </r>
  </si>
  <si>
    <t>(Calendar years, Dollar amounts in billions)</t>
  </si>
  <si>
    <t>Actual</t>
  </si>
  <si>
    <t>Projections</t>
  </si>
  <si>
    <t>Gross Domestic Product (GDP):</t>
  </si>
  <si>
    <t>Percent Change, Fourth-Quarter-over-Fourth-Quarter:</t>
  </si>
  <si>
    <t>Current Dollars..............................................................................................................................................................................</t>
  </si>
  <si>
    <t>Real, Chained (2012) Dollars..............................................................................................................................................................................</t>
  </si>
  <si>
    <t>Chained Price Index (2012=100)..............................................................................................................................................................................</t>
  </si>
  <si>
    <t>Incomes, Billions of Current Dollars:</t>
  </si>
  <si>
    <t>Domestic Corporate Profits..............................................................................................................................................................................</t>
  </si>
  <si>
    <t>Employee Compensation..............................................................................................................................................................................</t>
  </si>
  <si>
    <t>Wages and Salaries..............................................................................................................................................................................</t>
  </si>
  <si>
    <t>Other Taxable Income..............................................................................................................................................................................</t>
  </si>
  <si>
    <t>Level, Annual Average..............................................................................................................................................................................</t>
  </si>
  <si>
    <t>Percent Change, Fourth-Quarter-over-Fourth-Quarter..............................................................................................................................................................................</t>
  </si>
  <si>
    <t>Unemployment Rate, Civilian, Percent:</t>
  </si>
  <si>
    <t>Fourth Quarter Level..............................................................................................................................................................................</t>
  </si>
  <si>
    <t>Annual Average..............................................................................................................................................................................</t>
  </si>
  <si>
    <t>Federal Pay Raises, January, Percent:</t>
  </si>
  <si>
    <t>NA</t>
  </si>
  <si>
    <t>Interest Rates, Percent:</t>
  </si>
  <si>
    <t>10-Year Treasury Notes..............................................................................................................................................................................</t>
  </si>
  <si>
    <r>
      <t>Table 2.  ECONOMIC ASSUMPTIONS</t>
    </r>
    <r>
      <rPr>
        <b/>
        <vertAlign val="superscript"/>
        <sz val="12"/>
        <color theme="1"/>
        <rFont val="Times New Roman"/>
        <family val="1"/>
      </rPr>
      <t>1</t>
    </r>
  </si>
  <si>
    <r>
      <t>Consumer Price Index (All Urban)</t>
    </r>
    <r>
      <rPr>
        <b/>
        <vertAlign val="superscript"/>
        <sz val="12"/>
        <color theme="1"/>
        <rFont val="Times New Roman"/>
        <family val="1"/>
      </rPr>
      <t>2</t>
    </r>
    <r>
      <rPr>
        <b/>
        <sz val="12"/>
        <color theme="1"/>
        <rFont val="Times New Roman"/>
        <family val="1"/>
      </rPr>
      <t>:</t>
    </r>
  </si>
  <si>
    <r>
      <t>Civilian</t>
    </r>
    <r>
      <rPr>
        <vertAlign val="superscript"/>
        <sz val="12"/>
        <color theme="1"/>
        <rFont val="Times New Roman"/>
        <family val="1"/>
      </rPr>
      <t>3</t>
    </r>
    <r>
      <rPr>
        <sz val="12"/>
        <color theme="1"/>
        <rFont val="Times New Roman"/>
        <family val="1"/>
      </rPr>
      <t>..............................................................................................................................................................................</t>
    </r>
  </si>
  <si>
    <r>
      <t>Military</t>
    </r>
    <r>
      <rPr>
        <vertAlign val="superscript"/>
        <sz val="12"/>
        <color theme="1"/>
        <rFont val="Times New Roman"/>
        <family val="1"/>
      </rPr>
      <t>4</t>
    </r>
    <r>
      <rPr>
        <sz val="12"/>
        <color theme="1"/>
        <rFont val="Times New Roman"/>
        <family val="1"/>
      </rPr>
      <t>..............................................................................................................................................................................</t>
    </r>
  </si>
  <si>
    <r>
      <t>91-Day Treasury Bills</t>
    </r>
    <r>
      <rPr>
        <vertAlign val="superscript"/>
        <sz val="12"/>
        <color theme="1"/>
        <rFont val="Times New Roman"/>
        <family val="1"/>
      </rPr>
      <t>5</t>
    </r>
    <r>
      <rPr>
        <sz val="12"/>
        <color theme="1"/>
        <rFont val="Times New Roman"/>
        <family val="1"/>
      </rPr>
      <t>..............................................................................................................................................................................</t>
    </r>
  </si>
  <si>
    <t>Table 3.  COMPARISON OF ECONOMIC ASSUMPTIONS</t>
  </si>
  <si>
    <t>(Calendar Years)</t>
  </si>
  <si>
    <t>Real GDP (Fourth-Quarter-over-Fourth-Quarter growth rates):</t>
  </si>
  <si>
    <t>CBO..............................................................................................................................................................................</t>
  </si>
  <si>
    <t>Blue Chip..............................................................................................................................................................................</t>
  </si>
  <si>
    <t>Federal Reserve (FOMC)..............................................................................................................................................................................</t>
  </si>
  <si>
    <t>Consumer Price Index (Fourth-Quarter-over-Fourth-Quarter growth rates):</t>
  </si>
  <si>
    <r>
      <t>Federal Reserve (FOMC)</t>
    </r>
    <r>
      <rPr>
        <vertAlign val="superscript"/>
        <sz val="12"/>
        <color theme="1"/>
        <rFont val="Times New Roman"/>
        <family val="1"/>
      </rPr>
      <t>1</t>
    </r>
    <r>
      <rPr>
        <sz val="12"/>
        <color theme="1"/>
        <rFont val="Times New Roman"/>
        <family val="1"/>
      </rPr>
      <t>..............................................................................................................................................................................</t>
    </r>
  </si>
  <si>
    <t>Unemployment Rate (annual average):</t>
  </si>
  <si>
    <r>
      <t>Federal Reserve (FOMC)</t>
    </r>
    <r>
      <rPr>
        <vertAlign val="superscript"/>
        <sz val="12"/>
        <color theme="1"/>
        <rFont val="Times New Roman"/>
        <family val="1"/>
      </rPr>
      <t>2</t>
    </r>
    <r>
      <rPr>
        <sz val="12"/>
        <color theme="1"/>
        <rFont val="Times New Roman"/>
        <family val="1"/>
      </rPr>
      <t>..............................................................................................................................................................................</t>
    </r>
  </si>
  <si>
    <t>Interest Rates (annual average):</t>
  </si>
  <si>
    <t>91-Day Treasury Bills (discount basis):</t>
  </si>
  <si>
    <t>10-Year Treasury Notes:</t>
  </si>
  <si>
    <r>
      <rPr>
        <vertAlign val="superscript"/>
        <sz val="11"/>
        <color theme="1"/>
        <rFont val="Times New Roman"/>
        <family val="1"/>
      </rPr>
      <t>1</t>
    </r>
    <r>
      <rPr>
        <sz val="11"/>
        <color theme="1"/>
        <rFont val="Times New Roman"/>
        <family val="1"/>
      </rPr>
      <t xml:space="preserve"> PCE Inflation.</t>
    </r>
  </si>
  <si>
    <r>
      <rPr>
        <vertAlign val="superscript"/>
        <sz val="11"/>
        <color theme="1"/>
        <rFont val="Times New Roman"/>
        <family val="1"/>
      </rPr>
      <t>2</t>
    </r>
    <r>
      <rPr>
        <sz val="11"/>
        <color theme="1"/>
        <rFont val="Times New Roman"/>
        <family val="1"/>
      </rPr>
      <t xml:space="preserve"> Fourth quarter level of unemployment.</t>
    </r>
  </si>
  <si>
    <t>Sources: Administration; CBO, The Budget and Economic Outlook: 2023 to 2033, February 2022; March 2023 and May 2023 Blue Chip Economic Indicators, Aspen Publishers, Inc.; Federal Reserve Open Market Committee, March 22, 2023.</t>
  </si>
  <si>
    <t>(In billions of dollars and as a percent of GDP)</t>
  </si>
  <si>
    <t>Totals</t>
  </si>
  <si>
    <t>Budget totals in billions of dollars:</t>
  </si>
  <si>
    <t>Receipts..............................................................................................................................................................................</t>
  </si>
  <si>
    <t>Outlays..............................................................................................................................................................................</t>
  </si>
  <si>
    <t>Deficit..............................................................................................................................................................................</t>
  </si>
  <si>
    <t>Debt held by the public.......................................................................................</t>
  </si>
  <si>
    <t>Debt held by the public net of financial assets.......................................................................................</t>
  </si>
  <si>
    <t>Gross domestic product (GDP)..............................................................................................................................................................................</t>
  </si>
  <si>
    <t>Budget totals as a percent of GDP:</t>
  </si>
  <si>
    <t>Memorandum, real net interest:</t>
  </si>
  <si>
    <t>Real net interest in billions of dollars.......................................................................................</t>
  </si>
  <si>
    <t>Real net interest as a percent of GDP.......................................................................................</t>
  </si>
  <si>
    <t xml:space="preserve">    Receipts.......................................................................................</t>
  </si>
  <si>
    <t xml:space="preserve">    Outlays.......................................................................................</t>
  </si>
  <si>
    <t xml:space="preserve">        Deficit.......................................................................................</t>
  </si>
  <si>
    <t xml:space="preserve">    As a percent of GDP:</t>
  </si>
  <si>
    <t xml:space="preserve">        Receipts.......................................................................................</t>
  </si>
  <si>
    <t xml:space="preserve">        Outlays.......................................................................................</t>
  </si>
  <si>
    <t xml:space="preserve">            Deficit.......................................................................................</t>
  </si>
  <si>
    <r>
      <t xml:space="preserve">Memorandum, totals standardized to 12 monthly benefit payments: </t>
    </r>
    <r>
      <rPr>
        <b/>
        <vertAlign val="superscript"/>
        <sz val="12"/>
        <rFont val="Times New Roman"/>
        <family val="1"/>
      </rPr>
      <t>1</t>
    </r>
  </si>
  <si>
    <t xml:space="preserve">Table S-1.  BUDGET TOTALS </t>
  </si>
  <si>
    <t>Outlays:</t>
  </si>
  <si>
    <t xml:space="preserve">    Discretionary programs:</t>
  </si>
  <si>
    <t xml:space="preserve">        Defense..............................................................................................................................................................................</t>
  </si>
  <si>
    <t xml:space="preserve">        Non-defense..............................................................................................................................................................................</t>
  </si>
  <si>
    <t xml:space="preserve">            Subtotal, discretionary programs.......................................................................................</t>
  </si>
  <si>
    <t xml:space="preserve">    Mandatory programs:</t>
  </si>
  <si>
    <t xml:space="preserve">        Other mandatory programs.......................................................................................</t>
  </si>
  <si>
    <t xml:space="preserve">            Subtotal, mandatory programs.......................................................................................</t>
  </si>
  <si>
    <t xml:space="preserve">    Net interest..............................................................................................................................................................................</t>
  </si>
  <si>
    <t xml:space="preserve">        Total outlays..............................................................................................................................................................................</t>
  </si>
  <si>
    <t>Receipts:</t>
  </si>
  <si>
    <t xml:space="preserve">    Individual income taxes..............................................................................................................................................................................</t>
  </si>
  <si>
    <t xml:space="preserve">    Corporation income taxes..............................................................................................................................................................................</t>
  </si>
  <si>
    <t xml:space="preserve">    Social insurance and retirement receipts:</t>
  </si>
  <si>
    <t xml:space="preserve">        Social Security payroll taxes..............................................................................................................................................................................</t>
  </si>
  <si>
    <t xml:space="preserve">        Medicare payroll taxes..............................................................................................................................................................................</t>
  </si>
  <si>
    <t xml:space="preserve">        Unemployment insurance..............................................................................................................................................................................</t>
  </si>
  <si>
    <t xml:space="preserve">        Other retirement..............................................................................................................................................................................</t>
  </si>
  <si>
    <t xml:space="preserve">    Excise taxes...............................................................................................................................................................................</t>
  </si>
  <si>
    <t xml:space="preserve">    Estate and gift taxes..............................................................................................................................................................................</t>
  </si>
  <si>
    <t xml:space="preserve">    Customs duties..............................................................................................................................................................................</t>
  </si>
  <si>
    <t xml:space="preserve">    Deposits of earnings, Federal Reserve System..............................................................................................................................................................................</t>
  </si>
  <si>
    <t xml:space="preserve">    Other miscellaneous receipts..............................................................................................................................................................................</t>
  </si>
  <si>
    <t xml:space="preserve">        Total receipts..............................................................................................................................................................................</t>
  </si>
  <si>
    <t xml:space="preserve">    Primary deficit..............................................................................................................................................................................</t>
  </si>
  <si>
    <t xml:space="preserve">    On-budget deficit..............................................................................................................................................................................</t>
  </si>
  <si>
    <t xml:space="preserve">    Off-budget deficit.......................................................................................</t>
  </si>
  <si>
    <t xml:space="preserve">    Receipts..............................................................................................................................................................................</t>
  </si>
  <si>
    <t xml:space="preserve">    Outlays..............................................................................................................................................................................</t>
  </si>
  <si>
    <t xml:space="preserve">        Deficit..............................................................................................................................................................................</t>
  </si>
  <si>
    <t>(Deficit increases (+) or decreases (-) in millions of dollars)</t>
  </si>
  <si>
    <t>Mandatory initiatives and savings:</t>
  </si>
  <si>
    <t>Department of the Treasury:</t>
  </si>
  <si>
    <t>Reclassifications:</t>
  </si>
  <si>
    <t>Remove restrictions on the certification of new entities as Organ Procurement Organizations and</t>
  </si>
  <si>
    <t>Support housing and urban development:</t>
  </si>
  <si>
    <t>Eliminate fossil fuel tax preferences:</t>
  </si>
  <si>
    <t>Repeal the use of percentage depletion with respect to oil and natural gas wells.......................................................................................</t>
  </si>
  <si>
    <t>Repeal accelerated amortization of air pollution control equipment.......................................................................................</t>
  </si>
  <si>
    <t>Increase geological and geophysical amortization period for independent producers.......................................................................................</t>
  </si>
  <si>
    <t>Repeal expensing of mine exploration and development costs .......................................................................................</t>
  </si>
  <si>
    <t>Repeal percentage depletion for hard mineral fossil fuels.......................................................................................</t>
  </si>
  <si>
    <t>Strengthen taxation of high-income taxpayers:</t>
  </si>
  <si>
    <t>Modify estate and gift taxation:</t>
  </si>
  <si>
    <t>Close loopholes:</t>
  </si>
  <si>
    <t>Extend the period for assessment of tax for certain Qualified Opportunity Fund investors.......................................................................................</t>
  </si>
  <si>
    <t>Expand pro rata interest expense disallowance for business-owned life insurance.......................................................................................</t>
  </si>
  <si>
    <t>Enhance accuracy of tax information:</t>
  </si>
  <si>
    <t>Address taxpayer noncompliance with listed transactions:</t>
  </si>
  <si>
    <t>Impose liability on shareholders to collect unpaid income taxes of applicable corporations.......................................................................................</t>
  </si>
  <si>
    <t>Impose an affirmative requirement to disclose a position contrary to a regulation.......................................................................................</t>
  </si>
  <si>
    <t>Address compliance in connection with tax responsibilities of expatriates.......................................................................................</t>
  </si>
  <si>
    <t>Simplify foreign exchange gain or loss rules and exchange rate rules for individuals.......................................................................................</t>
  </si>
  <si>
    <t>Increase threshold for simplified foreign tax credit rules and reporting.......................................................................................</t>
  </si>
  <si>
    <t>Modernize rules, including those for digital assets:</t>
  </si>
  <si>
    <t>Improve benefits tax administration:</t>
  </si>
  <si>
    <r>
      <t>Table S-4.  PROPOSED BUDGET AS PERCENT OF GDP</t>
    </r>
    <r>
      <rPr>
        <b/>
        <vertAlign val="superscript"/>
        <sz val="12"/>
        <rFont val="Times New Roman"/>
        <family val="1"/>
      </rPr>
      <t>1</t>
    </r>
  </si>
  <si>
    <t>(As a percent of GDP)</t>
  </si>
  <si>
    <t>Table S-2.  BASELINE BY CATEGORY</t>
  </si>
  <si>
    <r>
      <t>Table S-3.  PROPOSED BUDGET BY CATEGORY</t>
    </r>
    <r>
      <rPr>
        <b/>
        <vertAlign val="superscript"/>
        <sz val="12"/>
        <rFont val="Times New Roman"/>
        <family val="1"/>
      </rPr>
      <t>1</t>
    </r>
  </si>
  <si>
    <t>Table S-5.  MANDATORY AND RECEIPT PROPOSALS</t>
  </si>
  <si>
    <t>Total</t>
  </si>
  <si>
    <t xml:space="preserve">    Human resources programs:</t>
  </si>
  <si>
    <t xml:space="preserve">        Education, training, employment and social services..............................................................................................................................................................................</t>
  </si>
  <si>
    <t xml:space="preserve">        Health..............................................................................................................................................................................</t>
  </si>
  <si>
    <t xml:space="preserve">        Income security..............................................................................................................................................................................</t>
  </si>
  <si>
    <t xml:space="preserve">        Social security..............................................................................................................................................................................</t>
  </si>
  <si>
    <t xml:space="preserve">        Veterans' benefits and services..............................................................................................................................................................................</t>
  </si>
  <si>
    <t xml:space="preserve">            Subtotal, human resources programs.......................................................................................</t>
  </si>
  <si>
    <t xml:space="preserve">    Other mandatory programs:</t>
  </si>
  <si>
    <t xml:space="preserve">        International affairs..............................................................................................................................................................................</t>
  </si>
  <si>
    <t xml:space="preserve">        Energy..............................................................................................................................................................................</t>
  </si>
  <si>
    <t xml:space="preserve">        Natural resources and environment..............................................................................................................................................................................</t>
  </si>
  <si>
    <t xml:space="preserve">        Agriculture..............................................................................................................................................................................</t>
  </si>
  <si>
    <t xml:space="preserve">        Commerce and housing credit.......................................................................................</t>
  </si>
  <si>
    <t xml:space="preserve">        Transportation.......................................................................................</t>
  </si>
  <si>
    <t xml:space="preserve">        Justice..............................................................................................................................................................................</t>
  </si>
  <si>
    <t xml:space="preserve">        General government.......................................................................................</t>
  </si>
  <si>
    <t xml:space="preserve">        Undistributed offsetting receipts.......................................................................................</t>
  </si>
  <si>
    <t xml:space="preserve">        Other functions.......................................................................................</t>
  </si>
  <si>
    <t xml:space="preserve">            Subtotal, other mandatory programs.......................................................................................</t>
  </si>
  <si>
    <t xml:space="preserve">        Total, outlays for mandatory programs under current law..............................................................................................................................................................................</t>
  </si>
  <si>
    <r>
      <t>Table S-7.  OUTLAYS FOR MANDATORY PROGRAMS UNDER CURRENT LAW</t>
    </r>
    <r>
      <rPr>
        <b/>
        <vertAlign val="superscript"/>
        <sz val="12"/>
        <rFont val="Times New Roman"/>
        <family val="1"/>
      </rPr>
      <t>1</t>
    </r>
  </si>
  <si>
    <t>(Dollar amounts in billions)</t>
  </si>
  <si>
    <t>Estimate</t>
  </si>
  <si>
    <t>Financing:</t>
  </si>
  <si>
    <t xml:space="preserve">    Unified budget deficit:</t>
  </si>
  <si>
    <t xml:space="preserve">        Primary deficit.......................................................................................</t>
  </si>
  <si>
    <t xml:space="preserve">        Net interest.......................................................................................</t>
  </si>
  <si>
    <t xml:space="preserve">            Unified budget deficit.......................................................................................................................................................</t>
  </si>
  <si>
    <t xml:space="preserve">                As a percent of GDP.......................................................................................</t>
  </si>
  <si>
    <t xml:space="preserve">    Other transactions affecting borrowing from the public:</t>
  </si>
  <si>
    <r>
      <t xml:space="preserve">        Changes in financial assets and liabilities:</t>
    </r>
    <r>
      <rPr>
        <vertAlign val="superscript"/>
        <sz val="12"/>
        <rFont val="Times New Roman"/>
        <family val="1"/>
      </rPr>
      <t>1</t>
    </r>
  </si>
  <si>
    <t xml:space="preserve">            Change in Treasury operating cash balance.........................................................................................</t>
  </si>
  <si>
    <t xml:space="preserve">            Net disbursements of credit financing accounts:</t>
  </si>
  <si>
    <t xml:space="preserve">                Direct loan and Troubled Asset Relief Program (TARP)</t>
  </si>
  <si>
    <t xml:space="preserve">                    equity purchase accounts.......................................................................................</t>
  </si>
  <si>
    <t xml:space="preserve">                Guaranteed loan accounts..........................................................................................</t>
  </si>
  <si>
    <t xml:space="preserve">            Net purchases of non-Federal securities by the National  </t>
  </si>
  <si>
    <t xml:space="preserve">                Railroad Retirement Investment Trust (NRRIT).......................................................................................</t>
  </si>
  <si>
    <r>
      <t xml:space="preserve">            Net change in other financial assets and liabilities</t>
    </r>
    <r>
      <rPr>
        <vertAlign val="superscript"/>
        <sz val="12"/>
        <rFont val="Times New Roman"/>
        <family val="1"/>
      </rPr>
      <t>2</t>
    </r>
    <r>
      <rPr>
        <sz val="12"/>
        <rFont val="Times New Roman"/>
        <family val="1"/>
      </rPr>
      <t>..........................................................................................</t>
    </r>
  </si>
  <si>
    <t xml:space="preserve">                Subtotal, changes in financial assets and liabilities.......................................................................................</t>
  </si>
  <si>
    <t xml:space="preserve">        Seigniorage on coins...........................................................................................</t>
  </si>
  <si>
    <t xml:space="preserve">            Total, other transactions affecting</t>
  </si>
  <si>
    <t xml:space="preserve">                borrowing from the public...........................................................................................</t>
  </si>
  <si>
    <t xml:space="preserve">                    Total, requirement to borrow from the public (equals</t>
  </si>
  <si>
    <t xml:space="preserve">                        change in debt held by the public).......................................................................................</t>
  </si>
  <si>
    <t>Changes in Debt Subject to Statutory Limitation:</t>
  </si>
  <si>
    <t xml:space="preserve">    Change in debt held by the public.......................................................................................</t>
  </si>
  <si>
    <t xml:space="preserve">    Change in debt held by Government accounts.......................................................................................</t>
  </si>
  <si>
    <t xml:space="preserve">    Change in other factors.......................................................................................</t>
  </si>
  <si>
    <t xml:space="preserve">        Total, change in debt subject to statutory limitation.......................................................................................</t>
  </si>
  <si>
    <t>Debt Subject to Statutory Limitation, End of Year:</t>
  </si>
  <si>
    <t xml:space="preserve">    Debt issued by Treasury................................................................................................</t>
  </si>
  <si>
    <r>
      <t xml:space="preserve">    Adjustment for discount, premium, and coverage</t>
    </r>
    <r>
      <rPr>
        <vertAlign val="superscript"/>
        <sz val="12"/>
        <rFont val="Times New Roman"/>
        <family val="1"/>
      </rPr>
      <t>3</t>
    </r>
    <r>
      <rPr>
        <sz val="12"/>
        <rFont val="Times New Roman"/>
        <family val="1"/>
      </rPr>
      <t>.......................................................................................</t>
    </r>
  </si>
  <si>
    <r>
      <t xml:space="preserve">       Total, debt subject to statutory limitation</t>
    </r>
    <r>
      <rPr>
        <vertAlign val="superscript"/>
        <sz val="12"/>
        <rFont val="Times New Roman"/>
        <family val="1"/>
      </rPr>
      <t>4</t>
    </r>
    <r>
      <rPr>
        <sz val="12"/>
        <rFont val="Times New Roman"/>
        <family val="1"/>
      </rPr>
      <t>..........................................</t>
    </r>
  </si>
  <si>
    <t>Debt Outstanding, End of Year:</t>
  </si>
  <si>
    <r>
      <t xml:space="preserve">    Gross Federal debt:</t>
    </r>
    <r>
      <rPr>
        <vertAlign val="superscript"/>
        <sz val="12"/>
        <rFont val="Times New Roman"/>
        <family val="1"/>
      </rPr>
      <t>5</t>
    </r>
  </si>
  <si>
    <t xml:space="preserve">        Debt issued by Treasury..............................................................................................</t>
  </si>
  <si>
    <t xml:space="preserve">        Debt issued by other agencies...........................................................................................</t>
  </si>
  <si>
    <t xml:space="preserve">            Total, gross Federal debt.................................................................................................</t>
  </si>
  <si>
    <t xml:space="preserve">    Held by:</t>
  </si>
  <si>
    <t xml:space="preserve">        Debt held by Government accounts......................................................................................................</t>
  </si>
  <si>
    <r>
      <t xml:space="preserve">        Debt held by the public</t>
    </r>
    <r>
      <rPr>
        <vertAlign val="superscript"/>
        <sz val="12"/>
        <rFont val="Times New Roman"/>
        <family val="1"/>
      </rPr>
      <t>6</t>
    </r>
    <r>
      <rPr>
        <sz val="12"/>
        <rFont val="Times New Roman"/>
        <family val="1"/>
      </rPr>
      <t>.....................................................................................</t>
    </r>
  </si>
  <si>
    <t xml:space="preserve">            As a percent of GDP.......................................................................................</t>
  </si>
  <si>
    <t>Debt Held by the Public Net of Financial Assets:</t>
  </si>
  <si>
    <t xml:space="preserve">    Debt held by the public.....................................................................................</t>
  </si>
  <si>
    <t xml:space="preserve">    Less financial assets net of liabilities:</t>
  </si>
  <si>
    <t xml:space="preserve">        Treasury operating cash balance.......................................................................................</t>
  </si>
  <si>
    <t xml:space="preserve">        Credit financing account balances:</t>
  </si>
  <si>
    <t xml:space="preserve">            Direct loan and TARP equity purchase accounts.......................................................................................</t>
  </si>
  <si>
    <t xml:space="preserve">            Guaranteed loan accounts.......................................................................................</t>
  </si>
  <si>
    <r>
      <t xml:space="preserve">        Government-sponsored enterprise stock</t>
    </r>
    <r>
      <rPr>
        <vertAlign val="superscript"/>
        <sz val="12"/>
        <rFont val="Times New Roman"/>
        <family val="1"/>
      </rPr>
      <t>7</t>
    </r>
    <r>
      <rPr>
        <sz val="12"/>
        <rFont val="Times New Roman"/>
        <family val="1"/>
      </rPr>
      <t>.......................................................................................</t>
    </r>
  </si>
  <si>
    <r>
      <t xml:space="preserve">        Air carrier worker support warrants and notes</t>
    </r>
    <r>
      <rPr>
        <vertAlign val="superscript"/>
        <sz val="12"/>
        <rFont val="Times New Roman"/>
        <family val="1"/>
      </rPr>
      <t>8</t>
    </r>
    <r>
      <rPr>
        <sz val="12"/>
        <rFont val="Times New Roman"/>
        <family val="1"/>
      </rPr>
      <t>.......................................................................................</t>
    </r>
  </si>
  <si>
    <t xml:space="preserve">        Emergency capital investment fund securities.......................................................................................</t>
  </si>
  <si>
    <t xml:space="preserve">        Non-Federal securities held by NRRIT.......................................................................................</t>
  </si>
  <si>
    <t xml:space="preserve">        Other assets net of liabilities.......................................................................................</t>
  </si>
  <si>
    <t xml:space="preserve">            Total, financial assets net of liabilities.......................................................................................</t>
  </si>
  <si>
    <t xml:space="preserve">                Debt held by the public net of financial assets.......................................................................................</t>
  </si>
  <si>
    <t xml:space="preserve">                    As a percent of GDP.......................................................................................</t>
  </si>
  <si>
    <t>Table S-8.  FEDERAL GOVERNMENT FINANCING AND DEBT</t>
  </si>
  <si>
    <t>Table S-6.  ESTIMATED SPENDING FROM 2024 BALANCES OF BUDGET AUTHORITY: DISCRETIONARY PROGRAMS</t>
  </si>
  <si>
    <t>Outlays from end-of-2024 balances:</t>
  </si>
  <si>
    <t>2025………………………………………………………………….</t>
  </si>
  <si>
    <t>2026………………………………………………………………….</t>
  </si>
  <si>
    <t>2027………………………………………………………………….</t>
  </si>
  <si>
    <t>2028………………………………………………………………….</t>
  </si>
  <si>
    <t>2029………………………………………………………………….</t>
  </si>
  <si>
    <t>2030………………………………………………………………….</t>
  </si>
  <si>
    <t>2031………………………………………………………………….</t>
  </si>
  <si>
    <t>2032………………………………………………………………….</t>
  </si>
  <si>
    <t>2033………………………………………………………………….</t>
  </si>
  <si>
    <t>Note: Required by 31 USC 1106(a)(3). Balances as of the end of 2024 include unspent balances of discretionary budget authority provided in 2024 and prior years, as well as unspent balances of mandatory contract authority that is subject to discretionary obligation limitations.</t>
  </si>
  <si>
    <t>I.</t>
  </si>
  <si>
    <t>Text Tables</t>
  </si>
  <si>
    <t>Changes in Deficits from the Budget</t>
  </si>
  <si>
    <t>Economic Assumptions</t>
  </si>
  <si>
    <t>Comparison of Economic Assumptions</t>
  </si>
  <si>
    <t>Changes in Receipts</t>
  </si>
  <si>
    <t>Changes in Outlays</t>
  </si>
  <si>
    <t>Summary Tables</t>
  </si>
  <si>
    <t>Budget Totals (S-1)</t>
  </si>
  <si>
    <t>Baseline by Category (S-2)</t>
  </si>
  <si>
    <t>Proposed Budget by Category (S-3)</t>
  </si>
  <si>
    <t>Proposed Budget by Category as a Percent of GDP (S-4)</t>
  </si>
  <si>
    <t>Mandatory and Receipt Proposals (S-5)</t>
  </si>
  <si>
    <t>Estimated Spending from 2024 Balances of Budget Authority: Discretionary Programs (S-6)</t>
  </si>
  <si>
    <t>Outlays for Mandatory Programs Under Current Law (S-7)</t>
  </si>
  <si>
    <t>Federal Government Financing and Debt (S-8)</t>
  </si>
  <si>
    <t xml:space="preserve">                FY 2024 MID-SESSION REVIEW</t>
  </si>
  <si>
    <t>Lowering everyday costs for the American people:</t>
  </si>
  <si>
    <t>Reduce the cost of child care and early learning:</t>
  </si>
  <si>
    <t>Reduce the cost of prescription drugs:</t>
  </si>
  <si>
    <t>Crosscutting reforms:</t>
  </si>
  <si>
    <t>Reduce the cost of healthcare:</t>
  </si>
  <si>
    <t>Replenish and extend No Surprises Act implementation fund .......................................................................................</t>
  </si>
  <si>
    <t>Reduce the cost of postsecondary education for students and families:</t>
  </si>
  <si>
    <t>Department of Education:</t>
  </si>
  <si>
    <t>Reduce the cost of housing for home owners and renters:</t>
  </si>
  <si>
    <t>Provide funding for new units serving extremely low-income households .......................................................................................</t>
  </si>
  <si>
    <t>Create a housing voucher program for youth aging out of foster care .......................................................................................</t>
  </si>
  <si>
    <t>Create a housing voucher program for extremely low-income veterans .......................................................................................</t>
  </si>
  <si>
    <t>Department of the Treasury:                                                                                                         </t>
  </si>
  <si>
    <t>Long Term Care (LTC) and Home Care:</t>
  </si>
  <si>
    <t>Increase per instance Comprehensive Metabolic Panel (CMP) authority for LTC facilities .......................................................................................</t>
  </si>
  <si>
    <t>Hold LTC facility owners accountable for noncompliant closures and substandard care .......................................................................................</t>
  </si>
  <si>
    <t>Improve the accuracy and reliability of Nursing Home Care Compare data .......................................................................................</t>
  </si>
  <si>
    <t>Provide national, comprehensive paid family and medical leave .......................................................................................</t>
  </si>
  <si>
    <t>Department of Treasury:</t>
  </si>
  <si>
    <t>Strengthen public health and improve health outcomes:</t>
  </si>
  <si>
    <t>Guarantee adequate and stable funding for the Indian Health Service (IHS):</t>
  </si>
  <si>
    <t>Shift the IHS from discretionary to mandatory funding:</t>
  </si>
  <si>
    <t>Reclassify IHS:</t>
  </si>
  <si>
    <t>Reduction in discretionary spending (non-add) ...............................................................................................................</t>
  </si>
  <si>
    <t>Provide adequate funding and close service gaps (budget authority) (non-add) .......................................................................................</t>
  </si>
  <si>
    <t xml:space="preserve"> --</t>
  </si>
  <si>
    <t>Total IHS mandatory request (budget authority) (non-add) .......................................................................................</t>
  </si>
  <si>
    <t>Transform behavioral health:</t>
  </si>
  <si>
    <t>Transform mental health ...................................................................................................................................................</t>
  </si>
  <si>
    <t>Eliminate the 190-day lifetime limit on inpatient psychiatric facility (IPF) services .......................................................................................</t>
  </si>
  <si>
    <t>Require Medicare to cover three behavioral health visits without cost-sharing .......................................................................................</t>
  </si>
  <si>
    <t>Permanently extend funding for Community Mental Health Centers (CMHCs) .......................................................................................</t>
  </si>
  <si>
    <t>Provide mandatory funding for state enforcement of mental health parity requirements ........................................................................................</t>
  </si>
  <si>
    <t>Revise criteria for psychiatric hospital terminations from Medicare .......................................................................................</t>
  </si>
  <si>
    <t>Strengthen public health and combat disease:</t>
  </si>
  <si>
    <t>Department of Health and Human Services:</t>
  </si>
  <si>
    <t>Increase access to Pre-Exposure Prophylaxis (PrEP):</t>
  </si>
  <si>
    <t>Establish PrEP delivery program to end the HIV epidemic in the United States .......................................................................................</t>
  </si>
  <si>
    <t>Eliminate barriers to PrEP under Medicaid .....................................................................................................................</t>
  </si>
  <si>
    <t>Subtotal, increase access to PrEP ..................................................................................................................................</t>
  </si>
  <si>
    <t>Establish the National Hepatitis C Elimination Program ..................................................................................................</t>
  </si>
  <si>
    <t>National Hepatitis C Elimination Program Costs (non-add) ............................................................................................</t>
  </si>
  <si>
    <t>Medicaid prescription drug and medical savings (non-add) .........................................................................................................................................................</t>
  </si>
  <si>
    <t>Medicare zero cost sharing on drugs and medical savings (non-add) .........................................................................................................................................................</t>
  </si>
  <si>
    <t>Expand Vaccines for Children (VFC) program to all CHIP children and make program improvements .......................................................................................</t>
  </si>
  <si>
    <t>Establish the Vaccines for Adults Program .......................................................................................................................</t>
  </si>
  <si>
    <t>Encourage development of innovative antimicrobial drugs .............................................................................................</t>
  </si>
  <si>
    <t>Extend Teaching Health Center Graduate Medical Education (GME) .......................................................................................</t>
  </si>
  <si>
    <t>Reauthorize the Special Diabetes Program for Indians (IHS) .........................................................................................</t>
  </si>
  <si>
    <t>Extend the 21st Century Cures Act Cancer Moonshot: /3</t>
  </si>
  <si>
    <t>Extend mandatory spending for the Cancer Moonshot ...................................................................................................</t>
  </si>
  <si>
    <t>Discretionary budget authority (BA) (non-add) ................................................................................................................</t>
  </si>
  <si>
    <t>Total Cancer Moonshot request (non-add) .....................................................................................................................</t>
  </si>
  <si>
    <t>Provide double funding for Health Centers ......................................................................................................................</t>
  </si>
  <si>
    <t>Increase funding for the National Health Service Corps (NHSC) program .......................................................................................</t>
  </si>
  <si>
    <t>Expand cancer care quality measurement in Medicare ...................................................................................................</t>
  </si>
  <si>
    <t>Add Medicare coverage of services furnished by community health workers ...............................................................................................</t>
  </si>
  <si>
    <t>Subtotal, strengthen public health and combat disease ..................................................................................................</t>
  </si>
  <si>
    <t>Prevent and prepare for future pandemics:</t>
  </si>
  <si>
    <t>Create Federal public health data reporting authority ......................................................................................................</t>
  </si>
  <si>
    <t>Subtotal, prevent and prepare for future pandemics .......................................................................................................</t>
  </si>
  <si>
    <t>Subtotal, strengthen public health and improve health outcomes .......................................................................................</t>
  </si>
  <si>
    <t>Increase food security:</t>
  </si>
  <si>
    <t>Expand and enhance access to Medicare coverage of nutrition and obesity counseling .......................................................................................</t>
  </si>
  <si>
    <t>Outcompete China Initiative:</t>
  </si>
  <si>
    <t>Invest in Development Finance Corporation (DFC) mandatory equity program .......................................................................................</t>
  </si>
  <si>
    <t>Additional investments and reforms:</t>
  </si>
  <si>
    <t>End subsidy recapture for Single Family Housing Direct Loans .......................................................................................</t>
  </si>
  <si>
    <t>Fund Regional Technology and Innovation Hub program …......................................................................................................................................</t>
  </si>
  <si>
    <t>Permanently increase DOD’s Voluntary Separation Incentive Payment ceiling ..............................................................................................................................................................................</t>
  </si>
  <si>
    <t>Medicare and Medicaid Savings:</t>
  </si>
  <si>
    <t>Improve access and coverage for beneficiaries dually eligible for Medicare and Medicaid:</t>
  </si>
  <si>
    <t>Good governance and other technical proposals:</t>
  </si>
  <si>
    <t>Refine the Quality Payment Program (QPP): Measure development funding for QPP .......................................................................................</t>
  </si>
  <si>
    <t>Reauthorize Medicare Improvements for Patients and Providers Act (MIPPA) .......................................................................................</t>
  </si>
  <si>
    <t>Expand tools to identify and investigate fraud in the Medicare Advantage program .......................................................................................</t>
  </si>
  <si>
    <t>Establish meaningful measures for the End-Stage Renal Disease Quality Incentive Program .......................................................................................</t>
  </si>
  <si>
    <t>Extend TRICARE coverages to Ready Reserve Public Health Service (PHS) Commissioned Corps .......................................................................................</t>
  </si>
  <si>
    <t>Administration for Children and Families:</t>
  </si>
  <si>
    <t>Reduce reimbursement rates for foster care congregate care placements .......................................................................................</t>
  </si>
  <si>
    <t>Create new flexibilities and support in the Chafee program for youth who experienced foster care .......................................................................................</t>
  </si>
  <si>
    <t>Increase support for kinship foster care placements and guardianships .......................................................................................</t>
  </si>
  <si>
    <t>Reauthorize Personal Responsibility Education Program (PREP) .......................................................................................</t>
  </si>
  <si>
    <t>Reauthorize, increase funding for, and amend Promoting Safe and Stable Families Program .......................................................................................</t>
  </si>
  <si>
    <t>Treat certain populations as refugees for public benefit purposes .......................................................................................</t>
  </si>
  <si>
    <t>Authorize program integrity data collection for Temporary Assistance for Needy Families .......................................................................................</t>
  </si>
  <si>
    <t>End deficit reduction contributions from Passenger Security Fee .......................................................................................</t>
  </si>
  <si>
    <t>Establish an affordability program for the National Flood Insurance Program (NFIP) .......................................................................................</t>
  </si>
  <si>
    <t>Provide mandatory funding for Indian Water Rights Settlements:</t>
  </si>
  <si>
    <t>Provide mandatory funding for current and future Indian Water Rights Settlements .......................................................................................</t>
  </si>
  <si>
    <t>Reclassify Tribal lease payments ........................................................................................................................................................................................................</t>
  </si>
  <si>
    <t>Subtotal, Department of the Interior ...............................................................................................................................................................................................</t>
  </si>
  <si>
    <t>Support the Accelerating Justice System Reform (AJSR) program .......................................................................................</t>
  </si>
  <si>
    <t>Shift timing of Pension Benefit Guaranty Corporation (PBGC) Single Employer premiums .......................................................................................</t>
  </si>
  <si>
    <t>Expand Treasury’s authority to require bank account verification.......................................................................................</t>
  </si>
  <si>
    <t>Make technical corrections regarding calculation of Current Value of Funds Rate .......................................................................................</t>
  </si>
  <si>
    <t>Ensure the Treasury Do Not Pay Business Center (DNP) has full access to complete state death data .......................................................................................</t>
  </si>
  <si>
    <t>Allow DNP to use Fair Credit Reporting Act (FCRA) data for improper payment purposes .......................................................................................</t>
  </si>
  <si>
    <t>Expand Treasury's access to the National Directory of New Hires (NDNH) for improper payments.......................................................................................</t>
  </si>
  <si>
    <t>Enhance burial benefits for veterans:</t>
  </si>
  <si>
    <t>Pay accrued benefits to reimburse the person(s) who bore the expense on a first-to-file basis .......................................................................................</t>
  </si>
  <si>
    <t>Standardize and enhance VA compensation and pension benefit programs:</t>
  </si>
  <si>
    <t>Eliminate the direct payment of fees from VA to accredited agents and attorneys.......................................................................................</t>
  </si>
  <si>
    <t>Standardize and enhance VA education and employment benefit programs:</t>
  </si>
  <si>
    <t>Standardize and enhance insurance programs:</t>
  </si>
  <si>
    <t>Amend to allow faster payment of government life insurance benefits .......................................................................................</t>
  </si>
  <si>
    <t>Include all veterans under 81 years of age for Veterans’ Affairs Life Insurance coverage eligibility .......................................................................................</t>
  </si>
  <si>
    <t>Standardize, extend, and improve housing programs:</t>
  </si>
  <si>
    <t>Extend authority for the Specially Adapted Housing Assistive Technology Grant Program .......................................................................................</t>
  </si>
  <si>
    <t>Extend authority for the Specially Adapted Housing Temporary Residence Adaptation grant .......................................................................................</t>
  </si>
  <si>
    <t>Increase in amounts for energy efficiency improvements of certain VA-guaranteed loans .......................................................................................</t>
  </si>
  <si>
    <t>Other proposals:</t>
  </si>
  <si>
    <t>Improve VA health care facilities infrastructure ..............................................................................................................................................................................</t>
  </si>
  <si>
    <t>Preempt state/local taxation of FEDVIP carriers to align with FEHB carriers .......................................................................................</t>
  </si>
  <si>
    <t>Shorten FEDVIP contract terms to allow flexibility for new carriers .................................................................................</t>
  </si>
  <si>
    <t>Equalize treatment of Civil Service Retirement System (CSRS) benefits for children with disabilities .......................................................................................</t>
  </si>
  <si>
    <t>Authorize the expenditure of interest earnings in the National Service Trust ........................................................................................</t>
  </si>
  <si>
    <t>Extend outyear effects of Delta Regional Authority user fee proposal .......................................................................................</t>
  </si>
  <si>
    <t>Extend radio frequency spectrum general auction authority for ten years .......................................................................................</t>
  </si>
  <si>
    <t>Extend Balanced Budget and Emergency Deficit Control Act (BBEDCA) Section 251A sequestration .......................................................................................</t>
  </si>
  <si>
    <t>Additional receipt proposals:</t>
  </si>
  <si>
    <t>Reform business taxation:</t>
  </si>
  <si>
    <t>Raise the corporate income tax rate to 28 percent..............................................................................................................................................................................</t>
  </si>
  <si>
    <t>Tax corporate distributions as dividends..............................................................................................................................................................................</t>
  </si>
  <si>
    <t>Limit tax avoidance through inappropriate leveraging of parties to divisive reorganizations........................................................................................</t>
  </si>
  <si>
    <t>Limit losses recognized in liquidation transactions..............................................................................................................................................................................</t>
  </si>
  <si>
    <t>Reform international taxation:</t>
  </si>
  <si>
    <t>Repeal the deduction for foreign-derived intangible income:</t>
  </si>
  <si>
    <t>Restrict deductions of excessive interest of members of financial reporting groups........................................................................................</t>
  </si>
  <si>
    <t>Expand access to retroactive qualified electing fund elections..............................................................................................................................................................................</t>
  </si>
  <si>
    <t>Reform taxation of foreign fossil fuel income:</t>
  </si>
  <si>
    <t>Modify foreign oil and gas extraction income and foreign oil related income rules..............................................................................................................................................................................</t>
  </si>
  <si>
    <t>Modify tax rule for dual capacity taxpayers..............................................................................................................................................................................</t>
  </si>
  <si>
    <t>Make permanent the New Markets Tax Credit ..............................................................................................................................................................................</t>
  </si>
  <si>
    <t>Subtotal, support housing and urban development..............................................................................................................................................................................</t>
  </si>
  <si>
    <t>Modify energy taxes:</t>
  </si>
  <si>
    <t>Repeal the exemption from the corporate income tax for fossil fuel publicly traded partnerships.......................................................................................</t>
  </si>
  <si>
    <t>Modify rules relating to retirement plans:</t>
  </si>
  <si>
    <t>Support workers, families, and economic security:</t>
  </si>
  <si>
    <t>Extend tax-preferred treatment to certain Federal and tribal scholarship and education loan programs.......................................................................................</t>
  </si>
  <si>
    <t>Increase the employer-provided childcare tax credit for businesses.......................................................................................</t>
  </si>
  <si>
    <t>Improve the work opportunity tax credit program integrity to promote longer-term employment.......................................................................................</t>
  </si>
  <si>
    <t>Subtotal, support workers, families, and economic security.......................................................................................</t>
  </si>
  <si>
    <t>Limit use of donor advised funds to avoid a private foundation payout requirement.......................................................................................</t>
  </si>
  <si>
    <t>Exclude payments to disqualified persons from counting toward private foundation payout requirement.......................................................................................</t>
  </si>
  <si>
    <t>Impose ownership diversification requirement for small insurance company election.......................................................................................</t>
  </si>
  <si>
    <t>Modify rules for insurance products that fail the statutory definition of a life insurance contract.......................................................................................</t>
  </si>
  <si>
    <t>Correct drafting errors in the taxation of insurance companies under the Tax Cuts and Jobs Act of 2017.......................................................................................</t>
  </si>
  <si>
    <t>Improve tax administration:</t>
  </si>
  <si>
    <t>Expand the Secretary's authority to require electronic filing for forms and returns.......................................................................................</t>
  </si>
  <si>
    <t>Modify the requirement that general counsel review certain offers in compromise.......................................................................................</t>
  </si>
  <si>
    <t>Incorporate chapters 2/2A in centralized partnership audit regime proceedings.......................................................................................</t>
  </si>
  <si>
    <t>Improve tax compliance:</t>
  </si>
  <si>
    <t>Subtotal, address taxpayer noncompliance with listed transactions.......................................................................................</t>
  </si>
  <si>
    <t>Note: Detail in this table may not add to the totals due to rounding. For receipt effects, positive figures indicate lower receipts. For outlay effects, positive figures indicate higher outlays. For net costs, positive figures indicate higher deficits.</t>
  </si>
  <si>
    <t>Increase the net investment income tax rate and additional Medicare tax rate for high-income taxpayers.......................................................................................</t>
  </si>
  <si>
    <t>Establish Electronic Visa Update System user fee..............................................................................................................................................................................</t>
  </si>
  <si>
    <t>Increase civil monetary penalties for labor law violations..............................................................................................................................................................................</t>
  </si>
  <si>
    <t>Reduce the cost of child care, early learning, prescription drugs, healthcare, postsecondary education,</t>
  </si>
  <si>
    <t xml:space="preserve">  and housing:</t>
  </si>
  <si>
    <t xml:space="preserve">Fund Advancing Affordability for Students (Historically Black Colleges and Universities </t>
  </si>
  <si>
    <t xml:space="preserve">  (HBCU)/Tribally Controlled Colleges and Universities (TCCU)/Minority Serving Institution (MSI) </t>
  </si>
  <si>
    <t xml:space="preserve">  Subtotal, reduce the cost of child care, early learning, prescription drugs, healthcare,</t>
  </si>
  <si>
    <t>Offset by tax reforms to ensure the wealthiest Americans and multinational corporations pay at least a</t>
  </si>
  <si>
    <t>Subtotal, offset by tax reforms to ensure the wealthiest Americans and multinational corporations pay</t>
  </si>
  <si>
    <t xml:space="preserve">Provide for information reporting by certain financial institutions and digital asset brokers for purposes of </t>
  </si>
  <si>
    <t>Modernize rules treating loans of securities as tax-free to include other asset classes and address income</t>
  </si>
  <si>
    <t>Subtotal, expand and increase penalties and oversight for return preparation and e-filing and authorize</t>
  </si>
  <si>
    <t>Expand and increase penalties for noncompliant return preparation and e-filing and authorize IRS oversight</t>
  </si>
  <si>
    <t>Increase the statute of limitations on assessment of the COVID-related paid leave and employee retention</t>
  </si>
  <si>
    <t>Clarify that information previously disclosed in a judicial or administrative proceeding is not return</t>
  </si>
  <si>
    <t xml:space="preserve">  of paid preparers:</t>
  </si>
  <si>
    <t>Amend the centralized partnership audit regime to permit the carryover of a reduction in tax that exceeds a</t>
  </si>
  <si>
    <r>
      <t>Define the term “ultimate purchaser” for purposes of diesel fuel exportation</t>
    </r>
    <r>
      <rPr>
        <vertAlign val="superscript"/>
        <sz val="12"/>
        <rFont val="Times New Roman"/>
        <family val="1"/>
      </rPr>
      <t>5</t>
    </r>
    <r>
      <rPr>
        <sz val="12"/>
        <rFont val="Times New Roman"/>
        <family val="1"/>
      </rPr>
      <t>.......................................................................................</t>
    </r>
  </si>
  <si>
    <t>Require 100 percent recapture of depreciation deductions as ordinary income for certain depreciable real</t>
  </si>
  <si>
    <r>
      <t>Make permanent the income exclusion for forgiven student debt</t>
    </r>
    <r>
      <rPr>
        <vertAlign val="superscript"/>
        <sz val="12"/>
        <rFont val="Times New Roman"/>
        <family val="1"/>
      </rPr>
      <t>7</t>
    </r>
    <r>
      <rPr>
        <sz val="12"/>
        <rFont val="Times New Roman"/>
        <family val="1"/>
      </rPr>
      <t>.......................................................................................</t>
    </r>
  </si>
  <si>
    <r>
      <t>Make the adoption tax credit refundable and allow certain guardianship arrangements to qualify</t>
    </r>
    <r>
      <rPr>
        <vertAlign val="superscript"/>
        <sz val="12"/>
        <rFont val="Times New Roman"/>
        <family val="1"/>
      </rPr>
      <t>7</t>
    </r>
    <r>
      <rPr>
        <sz val="12"/>
        <rFont val="Times New Roman"/>
        <family val="1"/>
      </rPr>
      <t>.......................................................................................</t>
    </r>
  </si>
  <si>
    <t>Prevent excessive accumulations by high-income taxpayers in tax-favored retirement accounts and make</t>
  </si>
  <si>
    <r>
      <t>Eliminate drawbacks on petroleum taxes that finance the Oil Spill Liability Trust Fund and Superfund</t>
    </r>
    <r>
      <rPr>
        <vertAlign val="superscript"/>
        <sz val="12"/>
        <rFont val="Times New Roman"/>
        <family val="1"/>
      </rPr>
      <t>5</t>
    </r>
    <r>
      <rPr>
        <sz val="12"/>
        <rFont val="Times New Roman"/>
        <family val="1"/>
      </rPr>
      <t>.......................................................................................</t>
    </r>
  </si>
  <si>
    <t>Repeal the Oil Spill Liability Trust Fund and Superfund excise tax exemption for crude oil derived from</t>
  </si>
  <si>
    <t>Repeal the exception to passive loss limitations provided to working interests in oil and natural gas</t>
  </si>
  <si>
    <t>Repeal the deduction for costs paid or incurred for any qualified tertiary injectant used as part of tertiary</t>
  </si>
  <si>
    <t>Subtotal, provide tax incentives for locating jobs and business activity in the United States and remove</t>
  </si>
  <si>
    <t>Provide tax incentives for locating jobs and business activity in the United States and remove tax</t>
  </si>
  <si>
    <t xml:space="preserve">  deductions for shipping jobs overseas:</t>
  </si>
  <si>
    <t>Revise the rules that allocate Subpart F income and global intangible low-taxed income (GILTI) between</t>
  </si>
  <si>
    <t xml:space="preserve">Prevent prison facility rent payments from contributing to qualification as a real estate investment trust </t>
  </si>
  <si>
    <r>
      <t>Increase civil penalties for violations of consumer product safety laws</t>
    </r>
    <r>
      <rPr>
        <vertAlign val="superscript"/>
        <sz val="12"/>
        <rFont val="Times New Roman"/>
        <family val="1"/>
      </rPr>
      <t>2</t>
    </r>
    <r>
      <rPr>
        <sz val="12"/>
        <rFont val="Times New Roman"/>
        <family val="1"/>
      </rPr>
      <t>….............................................................................................</t>
    </r>
  </si>
  <si>
    <r>
      <t>Streamline the release of consumer safety information to the public</t>
    </r>
    <r>
      <rPr>
        <vertAlign val="superscript"/>
        <sz val="12"/>
        <rFont val="Times New Roman"/>
        <family val="1"/>
      </rPr>
      <t>2</t>
    </r>
    <r>
      <rPr>
        <sz val="12"/>
        <rFont val="Times New Roman"/>
        <family val="1"/>
      </rPr>
      <t>.......................................................................................</t>
    </r>
  </si>
  <si>
    <r>
      <t>Remove barriers to establishing mandatory consumer safety rules</t>
    </r>
    <r>
      <rPr>
        <vertAlign val="superscript"/>
        <sz val="12"/>
        <rFont val="Times New Roman"/>
        <family val="1"/>
      </rPr>
      <t>2</t>
    </r>
    <r>
      <rPr>
        <sz val="12"/>
        <rFont val="Times New Roman"/>
        <family val="1"/>
      </rPr>
      <t>…...................................................................................................</t>
    </r>
  </si>
  <si>
    <t>Expand family member eligibility under Federal Employee Dental and Vision Insurance Program</t>
  </si>
  <si>
    <t>Improve financial management of Tribal Federal Employees Health Benefits (FEHB) administrative fee by</t>
  </si>
  <si>
    <t>Except retention of parking receipts from VA Central Office parking facilities from the Miscellaneous</t>
  </si>
  <si>
    <t>Make technical amendment to add Space Force to the definition of Uniformed Service for</t>
  </si>
  <si>
    <t>Make amendment to reimburse Veterans’ Mortgage Life Insurance administrative costs from life</t>
  </si>
  <si>
    <t>Make technical amendment to allow VA to contest insurance policies issued due to administrative error......................................................................................</t>
  </si>
  <si>
    <t>Revise criteria for additional subsistence allowance payments for claimants who are displaced by a</t>
  </si>
  <si>
    <t>Restore faith in the Post-9/11 GI Bill to limit debts on veterans and their dependents when an obligated</t>
  </si>
  <si>
    <t>Remove Veteran Readiness and Employment from the “rounding out” authority in 38 U.S.C. §</t>
  </si>
  <si>
    <t>Prevent improper payments by barring payment to any approved programs of education which fail to</t>
  </si>
  <si>
    <t>Improve safeguards against the use of erroneous, deceptive, or misleading advertising or the use of</t>
  </si>
  <si>
    <t>Bar approval and disapproval of new enrollments in programs of education at accredited schools which</t>
  </si>
  <si>
    <t>Permit full allocation of State Approving Agency funding including the cost of living adjustment</t>
  </si>
  <si>
    <t>Provide paid representation for non-continuously pursued supplemental claims under the Appeals</t>
  </si>
  <si>
    <t>Eliminate sunset date on the licensure requirements (portability) for contractor medical professionals to</t>
  </si>
  <si>
    <t>Remove matches performed to prevent duplication of benefits in accordance with the prohibitions</t>
  </si>
  <si>
    <t>Invest in working families by cutting taxes for working people and families with children, providing paid</t>
  </si>
  <si>
    <t xml:space="preserve">  leave, and improving home care:</t>
  </si>
  <si>
    <t xml:space="preserve">  minimum tax rate and reforming taxation of stock buybacks:</t>
  </si>
  <si>
    <t xml:space="preserve">Require additional disclosures from private equity or real estate investment trust ownership to improve </t>
  </si>
  <si>
    <r>
      <t>Expand the child credit, with permanent refundability and option for monthly payment</t>
    </r>
    <r>
      <rPr>
        <vertAlign val="superscript"/>
        <sz val="12"/>
        <rFont val="Times New Roman"/>
        <family val="1"/>
      </rPr>
      <t>1</t>
    </r>
    <r>
      <rPr>
        <sz val="12"/>
        <rFont val="Times New Roman"/>
        <family val="1"/>
      </rPr>
      <t>.......................................................................................</t>
    </r>
  </si>
  <si>
    <r>
      <t>Permanently expand and improve Earned Income Tax Credit for workers without qualifying children</t>
    </r>
    <r>
      <rPr>
        <vertAlign val="superscript"/>
        <sz val="12"/>
        <rFont val="Times New Roman"/>
        <family val="1"/>
      </rPr>
      <t>1</t>
    </r>
    <r>
      <rPr>
        <sz val="12"/>
        <rFont val="Times New Roman"/>
        <family val="1"/>
      </rPr>
      <t>.......................................................................................</t>
    </r>
  </si>
  <si>
    <t>Subtotal, invest in working families by cutting taxes for working people and families with children,</t>
  </si>
  <si>
    <r>
      <t>Apply the Mental Health Parity and Addiction Equity Act (MHPAEA) to Medicare</t>
    </r>
    <r>
      <rPr>
        <vertAlign val="superscript"/>
        <sz val="12"/>
        <rFont val="Times New Roman"/>
        <family val="1"/>
      </rPr>
      <t>2</t>
    </r>
    <r>
      <rPr>
        <sz val="12"/>
        <rFont val="Times New Roman"/>
        <family val="1"/>
      </rPr>
      <t>.......................................................................................</t>
    </r>
  </si>
  <si>
    <t>Convert the Medicaid Certified Community Behavioral Health Clinics (CCBHC) demonstration into a</t>
  </si>
  <si>
    <t>Authorize DOL to impose civil monetary penalties for Mental Health Parity and Addiction Equity Act</t>
  </si>
  <si>
    <t>Provide mandatory funding for DOL to perform additional Non-Quantitative Treatment Limitations</t>
  </si>
  <si>
    <t xml:space="preserve">Authorize DOL to pursue parity violations by entities that provide administrative services to Employee </t>
  </si>
  <si>
    <t xml:space="preserve">  Retirement Income Security Act (ERISA) group health plans .......................................................................................</t>
  </si>
  <si>
    <r>
      <t>Improve access to behavioral healthcare in the private insurance market</t>
    </r>
    <r>
      <rPr>
        <vertAlign val="superscript"/>
        <sz val="12"/>
        <rFont val="Times New Roman"/>
        <family val="1"/>
      </rPr>
      <t>1</t>
    </r>
    <r>
      <rPr>
        <sz val="12"/>
        <rFont val="Times New Roman"/>
        <family val="1"/>
      </rPr>
      <t>.......................................................................................</t>
    </r>
  </si>
  <si>
    <r>
      <t>Require coverage of three behavioral health visits and three primary care visits without cost-sharing</t>
    </r>
    <r>
      <rPr>
        <vertAlign val="superscript"/>
        <sz val="12"/>
        <rFont val="Times New Roman"/>
        <family val="1"/>
      </rPr>
      <t>1</t>
    </r>
    <r>
      <rPr>
        <sz val="12"/>
        <rFont val="Times New Roman"/>
        <family val="1"/>
      </rPr>
      <t>.......................................................................................</t>
    </r>
  </si>
  <si>
    <t>Reauthorize the Special Diabetes Program for Type 1 Diabetes Research (National Institutes of Health,</t>
  </si>
  <si>
    <t>Enable the Secretary to temporarily modify or waive the application of specific requirements of the</t>
  </si>
  <si>
    <t xml:space="preserve">  Clinical Laboratory Improvement Amendments of 1988 (CLIA) Act .......................................................................................</t>
  </si>
  <si>
    <t>Authorize coverage for specific products and services, including drugs, vaccines, and devices</t>
  </si>
  <si>
    <t xml:space="preserve">Close Medicare tax loopholes and increase Medicare tax for people making over $400,000 to improve </t>
  </si>
  <si>
    <t xml:space="preserve">  Medicare solvency:</t>
  </si>
  <si>
    <r>
      <t>Apply the net investment income tax to pass-through business income of high-income taxpayers</t>
    </r>
    <r>
      <rPr>
        <vertAlign val="superscript"/>
        <sz val="12"/>
        <rFont val="Times New Roman"/>
        <family val="1"/>
      </rPr>
      <t>1</t>
    </r>
    <r>
      <rPr>
        <sz val="12"/>
        <rFont val="Times New Roman"/>
        <family val="1"/>
      </rPr>
      <t>.......................................................................................</t>
    </r>
  </si>
  <si>
    <r>
      <t>Increase the net investment income tax rate and additional Medicare tax rate for high-income taxpayers</t>
    </r>
    <r>
      <rPr>
        <vertAlign val="superscript"/>
        <sz val="12"/>
        <rFont val="Times New Roman"/>
        <family val="1"/>
      </rPr>
      <t>1</t>
    </r>
    <r>
      <rPr>
        <sz val="12"/>
        <rFont val="Times New Roman"/>
        <family val="1"/>
      </rPr>
      <t>.......................................................................................</t>
    </r>
  </si>
  <si>
    <t>Subtotal, close Medicare tax loopholes and increase Medicare tax for people making over $400,000 to</t>
  </si>
  <si>
    <r>
      <t>Conduct a subnational Medicare medically-tailored meal demonstration</t>
    </r>
    <r>
      <rPr>
        <vertAlign val="superscript"/>
        <sz val="12"/>
        <rFont val="Times New Roman"/>
        <family val="1"/>
      </rPr>
      <t>2</t>
    </r>
    <r>
      <rPr>
        <sz val="12"/>
        <rFont val="Times New Roman"/>
        <family val="1"/>
      </rPr>
      <t>......................................................................................</t>
    </r>
  </si>
  <si>
    <t>Use foreign military sales administrative funds to pay for military salaries and unfunded civilian</t>
  </si>
  <si>
    <t xml:space="preserve">Increase CMS program integrity by increasing mandatory Health Care Fraud and Abuse Control </t>
  </si>
  <si>
    <t xml:space="preserve">Extend Post 9/11 GI Bill benefits to active duty PHS Corps and Montgomery GI Bill to Select Reserve </t>
  </si>
  <si>
    <t xml:space="preserve">Strengthen Medicare Advantage by establishing new Medical Loss Ratio requirements for supplemental </t>
  </si>
  <si>
    <t>Ensure providers that violate Medicare safety requirements and have harmed patients cannot quickly</t>
  </si>
  <si>
    <t>Allow collection of demographic and social determinants of health data through CMS quality reporting</t>
  </si>
  <si>
    <t xml:space="preserve">Use Administrative Law Judge (ALJ) written decisions rather than hearings for claims with no material </t>
  </si>
  <si>
    <t>Change the Medicare Appeal Council's standard of review to appellate-level to expedite adjudication</t>
  </si>
  <si>
    <r>
      <t>Require Average Sales Price (ASP) reporting for oral Methadone</t>
    </r>
    <r>
      <rPr>
        <vertAlign val="superscript"/>
        <sz val="12"/>
        <rFont val="Times New Roman"/>
        <family val="1"/>
      </rPr>
      <t>2</t>
    </r>
    <r>
      <rPr>
        <sz val="12"/>
        <rFont val="Times New Roman"/>
        <family val="1"/>
      </rPr>
      <t>.......................................................................................</t>
    </r>
  </si>
  <si>
    <t>Expand and encourage participation in the Title IV-E Prevention Services and Kinship Navigator</t>
  </si>
  <si>
    <t xml:space="preserve">Prevent and combat religious, sexual orientation, gender identity, gender expression, or sex </t>
  </si>
  <si>
    <t xml:space="preserve">Provide mandatory funding for previously enacted Tribal Water Settlements Operations and </t>
  </si>
  <si>
    <t>Provide permanent authority for burial of spouses and dependent children who predecease active duty</t>
  </si>
  <si>
    <t>Expand eligibility for government-furnished headstone, marker, or medallion for medal of honor</t>
  </si>
  <si>
    <t xml:space="preserve">Authorize the Department of Veterans Affairs (VA) to pay a flat rate for the cost of domestic </t>
  </si>
  <si>
    <t xml:space="preserve">  transportation of a deceased veteran to a national cemetery or covered veterans' cemetery .......................................................................................</t>
  </si>
  <si>
    <t>Reauthorize and reform the Community Development Financial Institutions (CDFI) Fund Bond</t>
  </si>
  <si>
    <t>Reduce paperwork burden by permanently authorizing current home to work transportation for the IRS</t>
  </si>
  <si>
    <r>
      <t>Extend investments in the Internal Revenue Service (IRS)</t>
    </r>
    <r>
      <rPr>
        <vertAlign val="superscript"/>
        <sz val="12"/>
        <rFont val="Times New Roman"/>
        <family val="1"/>
      </rPr>
      <t>1</t>
    </r>
    <r>
      <rPr>
        <sz val="12"/>
        <rFont val="Times New Roman"/>
        <family val="1"/>
      </rPr>
      <t>…......................................................................................................</t>
    </r>
  </si>
  <si>
    <t xml:space="preserve">Department of Health and Human Services: </t>
  </si>
  <si>
    <t>Department of Housing and Urban Development:      </t>
  </si>
  <si>
    <t>Office of Personnel Management:                                                 </t>
  </si>
  <si>
    <t>General Services Administration:                                                               </t>
  </si>
  <si>
    <t>National Aeronautics and Space Administration:                                                </t>
  </si>
  <si>
    <t>Department of Health and Human Services:                 </t>
  </si>
  <si>
    <t xml:space="preserve">Department of Health and Human Services:         </t>
  </si>
  <si>
    <t>Social Security Administration:                         </t>
  </si>
  <si>
    <t>Department of Health and Human Services:             </t>
  </si>
  <si>
    <t>Department of Health and Human Services (HHS):                                       </t>
  </si>
  <si>
    <t>Department of Labor (DOL):                                        </t>
  </si>
  <si>
    <t>Small Business Administration:                                    </t>
  </si>
  <si>
    <t>United States Postal Service (USPS):                                                         </t>
  </si>
  <si>
    <t>Japan-United States Friendship Commission:                                           </t>
  </si>
  <si>
    <t>Election Assistance Commission:                           </t>
  </si>
  <si>
    <t>Delta Regional Authority:                                                        </t>
  </si>
  <si>
    <t>Corporation for National and Community Service:                                                        </t>
  </si>
  <si>
    <t>Consumer Product Safety Commission:                                            </t>
  </si>
  <si>
    <t>Federal Communications Commission:                                               </t>
  </si>
  <si>
    <t>Department of Veterans Affairs:                           </t>
  </si>
  <si>
    <t>Department of the Treasury:                             </t>
  </si>
  <si>
    <t>Department of Labor:                   </t>
  </si>
  <si>
    <t>Department of Justice:        </t>
  </si>
  <si>
    <t>Department of the Interior:               </t>
  </si>
  <si>
    <t>Department of Homeland Security:                 </t>
  </si>
  <si>
    <t>Extend the National Parks and Federal Recreational Lands Pass Program benefit to USPHS Commission</t>
  </si>
  <si>
    <t>Implement value-based purchasing programs for inpatient psychiatric facilities, outpatient hospitals, and</t>
  </si>
  <si>
    <t>Department of Health and Human Services:                          </t>
  </si>
  <si>
    <t>Department of Defense--Military Programs:              </t>
  </si>
  <si>
    <t>Department of Commerce:                              </t>
  </si>
  <si>
    <t>Department of Agriculture:                          </t>
  </si>
  <si>
    <t xml:space="preserve">Department of State:                        </t>
  </si>
  <si>
    <t>International Assistance Programs:             </t>
  </si>
  <si>
    <t>Department of Health and Human Services:               </t>
  </si>
  <si>
    <t>Department of Agriculture:                   </t>
  </si>
  <si>
    <r>
      <rPr>
        <vertAlign val="superscript"/>
        <sz val="11"/>
        <color theme="1"/>
        <rFont val="Times New Roman"/>
        <family val="1"/>
      </rPr>
      <t xml:space="preserve">1 </t>
    </r>
    <r>
      <rPr>
        <sz val="11"/>
        <color theme="1"/>
        <rFont val="Times New Roman"/>
        <family val="1"/>
      </rPr>
      <t>Includes outlay and receipt effects. In addition, the discretionary funding levels enacted in the FRA will achieve additional savings relative to the Budget.</t>
    </r>
  </si>
  <si>
    <r>
      <rPr>
        <vertAlign val="superscript"/>
        <sz val="11"/>
        <color theme="1"/>
        <rFont val="Times New Roman"/>
        <family val="1"/>
      </rPr>
      <t xml:space="preserve">2 </t>
    </r>
    <r>
      <rPr>
        <sz val="11"/>
        <color theme="1"/>
        <rFont val="Times New Roman"/>
        <family val="1"/>
      </rPr>
      <t>Includes debt service on all reestimates.</t>
    </r>
  </si>
  <si>
    <r>
      <rPr>
        <vertAlign val="superscript"/>
        <sz val="11"/>
        <color theme="1"/>
        <rFont val="Times New Roman"/>
        <family val="1"/>
      </rPr>
      <t xml:space="preserve">1 </t>
    </r>
    <r>
      <rPr>
        <sz val="11"/>
        <color theme="1"/>
        <rFont val="Times New Roman"/>
        <family val="1"/>
      </rPr>
      <t>Includes debt service on all reestimates.</t>
    </r>
  </si>
  <si>
    <r>
      <rPr>
        <vertAlign val="superscript"/>
        <sz val="11"/>
        <color indexed="8"/>
        <rFont val="Times New Roman"/>
        <family val="1"/>
      </rPr>
      <t>1</t>
    </r>
    <r>
      <rPr>
        <sz val="11"/>
        <color indexed="8"/>
        <rFont val="Times New Roman"/>
        <family val="1"/>
      </rPr>
      <t xml:space="preserve"> Based on information available as of June 1, 2023.</t>
    </r>
  </si>
  <si>
    <r>
      <rPr>
        <vertAlign val="superscript"/>
        <sz val="11"/>
        <color indexed="8"/>
        <rFont val="Times New Roman"/>
        <family val="1"/>
      </rPr>
      <t>2</t>
    </r>
    <r>
      <rPr>
        <sz val="11"/>
        <color indexed="8"/>
        <rFont val="Times New Roman"/>
        <family val="1"/>
      </rPr>
      <t xml:space="preserve"> Seasonally Adjusted.</t>
    </r>
  </si>
  <si>
    <r>
      <rPr>
        <vertAlign val="superscript"/>
        <sz val="11"/>
        <rFont val="Times New Roman"/>
        <family val="1"/>
      </rPr>
      <t>3</t>
    </r>
    <r>
      <rPr>
        <sz val="11"/>
        <rFont val="Times New Roman"/>
        <family val="1"/>
      </rPr>
      <t xml:space="preserve"> Overall average increase, including locality pay adjustments; percentages to be proposed for years after 2024 have yet to be determined.</t>
    </r>
  </si>
  <si>
    <r>
      <rPr>
        <vertAlign val="superscript"/>
        <sz val="11"/>
        <color indexed="8"/>
        <rFont val="Times New Roman"/>
        <family val="1"/>
      </rPr>
      <t>4</t>
    </r>
    <r>
      <rPr>
        <sz val="11"/>
        <color indexed="8"/>
        <rFont val="Times New Roman"/>
        <family val="1"/>
      </rPr>
      <t xml:space="preserve"> Percentages apply to basic pay only; value for 2023 is actual; percentages to be proposed for years after 2024 have yet to be determined.</t>
    </r>
  </si>
  <si>
    <r>
      <rPr>
        <vertAlign val="superscript"/>
        <sz val="11"/>
        <color indexed="8"/>
        <rFont val="Times New Roman"/>
        <family val="1"/>
      </rPr>
      <t>5</t>
    </r>
    <r>
      <rPr>
        <sz val="11"/>
        <color indexed="8"/>
        <rFont val="Times New Roman"/>
        <family val="1"/>
      </rPr>
      <t xml:space="preserve"> Average rate, secondary market (bank discount basis).</t>
    </r>
  </si>
  <si>
    <r>
      <rPr>
        <vertAlign val="superscript"/>
        <sz val="11"/>
        <rFont val="Times New Roman"/>
        <family val="1"/>
      </rPr>
      <t>1</t>
    </r>
    <r>
      <rPr>
        <sz val="11"/>
        <rFont val="Times New Roman"/>
        <family val="1"/>
      </rPr>
      <t>The estimate for this proposal includes effects on receipts. The receipt effects included in the totals above are as follows:</t>
    </r>
  </si>
  <si>
    <r>
      <rPr>
        <vertAlign val="superscript"/>
        <sz val="11"/>
        <rFont val="Times New Roman"/>
        <family val="1"/>
      </rPr>
      <t>2</t>
    </r>
    <r>
      <rPr>
        <sz val="11"/>
        <rFont val="Times New Roman"/>
        <family val="1"/>
      </rPr>
      <t>Estimates were not available at the time of Budget publication.</t>
    </r>
  </si>
  <si>
    <r>
      <rPr>
        <vertAlign val="superscript"/>
        <sz val="11"/>
        <rFont val="Times New Roman"/>
        <family val="1"/>
      </rPr>
      <t>5</t>
    </r>
    <r>
      <rPr>
        <sz val="11"/>
        <rFont val="Times New Roman"/>
        <family val="1"/>
      </rPr>
      <t>Net of income offsets.</t>
    </r>
  </si>
  <si>
    <r>
      <rPr>
        <vertAlign val="superscript"/>
        <sz val="11"/>
        <rFont val="Times New Roman"/>
        <family val="1"/>
      </rPr>
      <t>6</t>
    </r>
    <r>
      <rPr>
        <sz val="11"/>
        <rFont val="Times New Roman"/>
        <family val="1"/>
      </rPr>
      <t>Effects are included in the estimate of Repeal the enhanced oil recovery credit.</t>
    </r>
  </si>
  <si>
    <r>
      <rPr>
        <vertAlign val="superscript"/>
        <sz val="11"/>
        <rFont val="Times New Roman"/>
        <family val="1"/>
      </rPr>
      <t>7</t>
    </r>
    <r>
      <rPr>
        <sz val="11"/>
        <rFont val="Times New Roman"/>
        <family val="1"/>
      </rPr>
      <t>The estimate for this proposal includes effects on outlays. The outlay effects included in the totals above are as follows:</t>
    </r>
  </si>
  <si>
    <t>Restore and make permanent the American Rescue Plan expansion of the Earned Income Tax Credit for workers without</t>
  </si>
  <si>
    <r>
      <rPr>
        <vertAlign val="superscript"/>
        <sz val="11"/>
        <rFont val="Times New Roman"/>
        <family val="1"/>
      </rPr>
      <t xml:space="preserve">1 </t>
    </r>
    <r>
      <rPr>
        <sz val="11"/>
        <rFont val="Times New Roman"/>
        <family val="1"/>
      </rPr>
      <t>This table meets the requirements of 31 USC 1106(a)(2).</t>
    </r>
  </si>
  <si>
    <r>
      <t xml:space="preserve">1 </t>
    </r>
    <r>
      <rPr>
        <sz val="11"/>
        <rFont val="Times New Roman"/>
        <family val="1"/>
      </rPr>
      <t>A decrease in the Treasury operating cash balance (which is an asset) is a means of financing a deficit and therefore has a negative sign.  An increase in checks outstanding (which is a liability) is also a means of financing a deficit and therefore also has a negative sign.</t>
    </r>
  </si>
  <si>
    <r>
      <t xml:space="preserve">2 </t>
    </r>
    <r>
      <rPr>
        <sz val="11"/>
        <rFont val="Times New Roman"/>
        <family val="1"/>
      </rPr>
      <t>Includes checks outstanding, accrued interest payable on Treasury debt, uninvested deposit fund balances, allocations of special drawing rights, and other liability accounts; and, as an offset, cash and monetary assets (other than the Treasury operating cash balance), other asset accounts, and profit on sale of gold.</t>
    </r>
  </si>
  <si>
    <r>
      <t xml:space="preserve">3 </t>
    </r>
    <r>
      <rPr>
        <sz val="11"/>
        <rFont val="Times New Roman"/>
        <family val="1"/>
      </rPr>
      <t>Consists mainly of debt issued by the Federal Financing Bank (which is not subject to limit), the unamortized discount (less premium) on public issues of Treasury notes and bonds (other than zero-coupon bonds), and the unrealized discount on Government account series securities.</t>
    </r>
  </si>
  <si>
    <r>
      <t xml:space="preserve">4 </t>
    </r>
    <r>
      <rPr>
        <sz val="11"/>
        <rFont val="Times New Roman"/>
        <family val="1"/>
      </rPr>
      <t>Legislation enacted June 3, 2023 (P.L. 118-5), temporarily suspends the debt limit through January 1, 2025.</t>
    </r>
  </si>
  <si>
    <r>
      <t xml:space="preserve">6 </t>
    </r>
    <r>
      <rPr>
        <sz val="11"/>
        <rFont val="Times New Roman"/>
        <family val="1"/>
      </rPr>
      <t>At the end of 2022, the Federal Reserve Banks held $5,634.9 billion of Federal securities and the rest of the public held $18,617.4 billion.  Debt held by the Federal Reserve Banks is not estimated for future years.</t>
    </r>
  </si>
  <si>
    <r>
      <t xml:space="preserve">5 </t>
    </r>
    <r>
      <rPr>
        <sz val="11"/>
        <rFont val="Times New Roman"/>
        <family val="1"/>
      </rPr>
      <t>Treasury securities held by the public and zero-coupon bonds held by Government accounts are almost all measured at sales price plus amortized discount or less amortized premium.  Agency debt securities are almost all measured at face value.  Treasury securities in the Government account series are otherwise measured at face value less unrealized discount (if any).</t>
    </r>
  </si>
  <si>
    <r>
      <t xml:space="preserve">7 </t>
    </r>
    <r>
      <rPr>
        <sz val="11"/>
        <rFont val="Times New Roman"/>
        <family val="1"/>
      </rPr>
      <t>Treasury’s warrants to purchase 79.9 percent of the common stock of the enterprises expire after September 7, 2028.  The warrants were valued at $4 billion at the end of 2022.</t>
    </r>
  </si>
  <si>
    <r>
      <rPr>
        <vertAlign val="superscript"/>
        <sz val="11"/>
        <rFont val="Times New Roman"/>
        <family val="1"/>
      </rPr>
      <t xml:space="preserve">8 </t>
    </r>
    <r>
      <rPr>
        <sz val="11"/>
        <rFont val="Times New Roman"/>
        <family val="1"/>
      </rPr>
      <t>Portions of the notes and warrants issued under the Air carrier worker support program (Payroll support program) are scheduled to expire in 2025, 2026, 2030, and 2031.</t>
    </r>
  </si>
  <si>
    <t>Mid-Session Review estimate.......................................................................................</t>
  </si>
  <si>
    <t xml:space="preserve">            TABLES</t>
  </si>
  <si>
    <r>
      <rPr>
        <vertAlign val="superscript"/>
        <sz val="11"/>
        <rFont val="Times New Roman"/>
        <family val="1"/>
      </rPr>
      <t>3</t>
    </r>
    <r>
      <rPr>
        <sz val="11"/>
        <rFont val="Times New Roman"/>
        <family val="1"/>
      </rPr>
      <t>The Cancer Moonshot authorization expires in 2023.  The Budget prioritizes the reauthorization of the Cancer Moonshot by requesting $716 million in discretionary resources within NIH in 2024 in discretionary resources and by proposing a mandatory reauthorization through 2026. The total Budget request for NIH Cancer Moonshot is $3.6 billion through 2026</t>
    </r>
  </si>
  <si>
    <r>
      <rPr>
        <vertAlign val="superscript"/>
        <sz val="11"/>
        <rFont val="Times New Roman"/>
        <family val="1"/>
      </rPr>
      <t>4</t>
    </r>
    <r>
      <rPr>
        <sz val="11"/>
        <rFont val="Times New Roman"/>
        <family val="1"/>
      </rPr>
      <t>The Budget proposes to support the USPS through an intragovernmental transaction that increases the balances in the Postal Service Fund but results in no net deficit effect in the 10-year budget window. The General Fund appropriation of $465 million in 2024 can be found in the    transmit 4 for the Payment to the Postal Service account and is offset in the receiving account, the Postal Service Fund.</t>
    </r>
  </si>
  <si>
    <t>Grand total, mandatory and receipt proposals................................................................................................................</t>
  </si>
  <si>
    <t>Tax carried (profits) interests as ordinary income.........................................................................................................................</t>
  </si>
  <si>
    <t xml:space="preserve">  property............................................................................................................................................................................................</t>
  </si>
  <si>
    <t>Subtotal, modify estate and gift taxation.....................................................................................................................................</t>
  </si>
  <si>
    <t>Revise rules for valuation of certain property............................................................................................................................</t>
  </si>
  <si>
    <t>Subtotal, modify rules relating to retirement plans........................................................................................................................</t>
  </si>
  <si>
    <t xml:space="preserve">  other reforms............................................................................................................................................................................</t>
  </si>
  <si>
    <t>Subtotal, strengthen taxation of high-income taxpayers...................................................................................................</t>
  </si>
  <si>
    <t>Reform the taxation of capital income..............................................................................................................................................</t>
  </si>
  <si>
    <r>
      <t>Increase the top marginal income tax rate to 39.6 percent for high-income earners</t>
    </r>
    <r>
      <rPr>
        <vertAlign val="superscript"/>
        <sz val="12"/>
        <rFont val="Times New Roman"/>
        <family val="1"/>
      </rPr>
      <t>1</t>
    </r>
    <r>
      <rPr>
        <sz val="12"/>
        <rFont val="Times New Roman"/>
        <family val="1"/>
      </rPr>
      <t>...................................................................................................</t>
    </r>
  </si>
  <si>
    <t>Subtotal, modify energy taxes.....................................................................................................................................</t>
  </si>
  <si>
    <r>
      <t>Impose digital asset mining energy excise tax</t>
    </r>
    <r>
      <rPr>
        <vertAlign val="superscript"/>
        <sz val="12"/>
        <rFont val="Times New Roman"/>
        <family val="1"/>
      </rPr>
      <t>5</t>
    </r>
    <r>
      <rPr>
        <sz val="12"/>
        <rFont val="Times New Roman"/>
        <family val="1"/>
      </rPr>
      <t>......................................................................................................................</t>
    </r>
  </si>
  <si>
    <t>Subtotal, eliminate fossil fuel tax preferences............................................................................................................</t>
  </si>
  <si>
    <r>
      <t xml:space="preserve">  bitumen and kerogen-rich rock</t>
    </r>
    <r>
      <rPr>
        <vertAlign val="superscript"/>
        <sz val="12"/>
        <rFont val="Times New Roman"/>
        <family val="1"/>
      </rPr>
      <t>5</t>
    </r>
    <r>
      <rPr>
        <sz val="12"/>
        <rFont val="Times New Roman"/>
        <family val="1"/>
      </rPr>
      <t>.............................................................................................................................................</t>
    </r>
  </si>
  <si>
    <t>Repeal capital gains treatment for royalties...........................................................................................................................</t>
  </si>
  <si>
    <t xml:space="preserve">  properties......................................................................................................................................................................................</t>
  </si>
  <si>
    <t>Subtotal, reform international taxation.............................................................................................................................</t>
  </si>
  <si>
    <t xml:space="preserve">  tax deductions for shipping jobs overseas........................................................................................................................</t>
  </si>
  <si>
    <t>Subtotal, reform taxation of foreign fossil fuel income.......................................................................................................</t>
  </si>
  <si>
    <t>Total, mandatory initiatives and savings..........................................................................................................................</t>
  </si>
  <si>
    <t>Subtotal, crosscutting reforms …..........................................................................................................................................</t>
  </si>
  <si>
    <t>Support pandemic fraud prevention and enforcement.........................................................................................................</t>
  </si>
  <si>
    <r>
      <t>Pay USPS past losses</t>
    </r>
    <r>
      <rPr>
        <vertAlign val="superscript"/>
        <sz val="12"/>
        <rFont val="Times New Roman"/>
        <family val="1"/>
      </rPr>
      <t>4</t>
    </r>
    <r>
      <rPr>
        <sz val="12"/>
        <rFont val="Times New Roman"/>
        <family val="1"/>
      </rPr>
      <t>…...............................................................................................................................................................</t>
    </r>
  </si>
  <si>
    <t>Fund Japan-U.S. Trust Fund Endowment …...............................................................................................................................</t>
  </si>
  <si>
    <t>Fund election grants ...................................................................................................................................................................</t>
  </si>
  <si>
    <t xml:space="preserve">  providing paid leave, and improving home care .......................................................................................................................</t>
  </si>
  <si>
    <t>Provide adequate funding and close service gaps..................................................................................................</t>
  </si>
  <si>
    <t>.</t>
  </si>
  <si>
    <t>Subtotal, Consumer Product Safety Commission …..........................................................................................................</t>
  </si>
  <si>
    <r>
      <t>Strengthen mandatory recall authorities</t>
    </r>
    <r>
      <rPr>
        <vertAlign val="superscript"/>
        <sz val="12"/>
        <rFont val="Times New Roman"/>
        <family val="1"/>
      </rPr>
      <t>2</t>
    </r>
    <r>
      <rPr>
        <sz val="12"/>
        <rFont val="Times New Roman"/>
        <family val="1"/>
      </rPr>
      <t>…......................................................................................................................</t>
    </r>
  </si>
  <si>
    <t>Transfer COVID administrative funds …...............................................................................................................................</t>
  </si>
  <si>
    <t>Subtotal, Office of Personnel Management ….......................................................................................................................</t>
  </si>
  <si>
    <t>Expand FEHB to tribal colleges and universities ................................................................................................................</t>
  </si>
  <si>
    <t>Expand FEDVIP to certain tribal employers ...................................................................................................................................</t>
  </si>
  <si>
    <t xml:space="preserve">  (FEDVIP) ............................................................................................................................................................................</t>
  </si>
  <si>
    <t>Enhance veterans health care programs ....................................................................................................................................</t>
  </si>
  <si>
    <t>Expand federal civil monetary penalties ….................................................................................................................................</t>
  </si>
  <si>
    <t xml:space="preserve">  Servicemembers' Group Life Insurance ...........................................................................................................................</t>
  </si>
  <si>
    <t xml:space="preserve">  insurance program funds ................................................................................................................................................</t>
  </si>
  <si>
    <t>Update the nomenclature used in Chapter 31 …...................................................................................................................</t>
  </si>
  <si>
    <t>Update subsistence allowance rate tables …........................................................................................................................</t>
  </si>
  <si>
    <t xml:space="preserve">  natural or other disaster ..............................................................................................................................................................</t>
  </si>
  <si>
    <t xml:space="preserve">  service period is not met .........................................................................................................................................................</t>
  </si>
  <si>
    <t xml:space="preserve">  3680(a)(3) .....................................................................................................................................................................................</t>
  </si>
  <si>
    <t xml:space="preserve">  meet any statutory requirements ..........................................................................................................................................</t>
  </si>
  <si>
    <t xml:space="preserve">  servicemembers ...............................................................................................................................................................................</t>
  </si>
  <si>
    <t xml:space="preserve">  recipients ................................................................................................................................................................................................</t>
  </si>
  <si>
    <t>Authorize designation of eligibility for a flag …..................................................................................................................</t>
  </si>
  <si>
    <t>Increase access to the Capital Magnet Fund ..............................................................................................................................</t>
  </si>
  <si>
    <t xml:space="preserve">  Guarantee Program .....................................................................................................................................................................</t>
  </si>
  <si>
    <t xml:space="preserve">  Commissioner ..........................................................................................................................................................................</t>
  </si>
  <si>
    <t>Simplify Debt Management Services (DMS) fees …...........................................................................................................</t>
  </si>
  <si>
    <t>Subtotal, Department of Labor ….....................................................................................................................................</t>
  </si>
  <si>
    <t>Expand Foreign Labor Certification Fees ...............................................................................................................................</t>
  </si>
  <si>
    <t>Extend Trade Adjustment Assistance ....................................................................................................................................</t>
  </si>
  <si>
    <t>Subtotal, Department of Justice ................................................................................................................................................</t>
  </si>
  <si>
    <t>Establish Gun Crime Prevention Strategic Fund .................................................................................................................</t>
  </si>
  <si>
    <t>Invest in Community Oriented Policing Services .............................................................................................................</t>
  </si>
  <si>
    <t>Discretionary effects (non-add) ........................................................................................................................................</t>
  </si>
  <si>
    <t>Reclassify Contract Support Costs (CSC) ..........................................................................................................................</t>
  </si>
  <si>
    <t>Discretionary effects (non-add) ..............................................................................................................................................</t>
  </si>
  <si>
    <t xml:space="preserve">  Maintenance ...................................................................................................................................................................</t>
  </si>
  <si>
    <t>Subtotal, Department of Homeland Security ......................................................................................................................</t>
  </si>
  <si>
    <r>
      <t>Establish Electronic Visa Update System user fee</t>
    </r>
    <r>
      <rPr>
        <vertAlign val="superscript"/>
        <sz val="12"/>
        <rFont val="Times New Roman"/>
        <family val="1"/>
      </rPr>
      <t>1</t>
    </r>
    <r>
      <rPr>
        <sz val="12"/>
        <rFont val="Times New Roman"/>
        <family val="1"/>
      </rPr>
      <t>...........................................................................................................</t>
    </r>
  </si>
  <si>
    <t>Reauthorize the NFIP .........................................................................................................................................................</t>
  </si>
  <si>
    <t>Expand CBP user fee facilities costs ...........................................................................................................................................</t>
  </si>
  <si>
    <t>Subtotal, Department of Health and Human Services .......................................................................................................</t>
  </si>
  <si>
    <t xml:space="preserve">  discrimination in the child welfare system ..........................................................................................................................</t>
  </si>
  <si>
    <t xml:space="preserve">  programs ...........................................................................................................................................................................</t>
  </si>
  <si>
    <t xml:space="preserve">  Corps officers ..........................................................................................................................................................................</t>
  </si>
  <si>
    <t xml:space="preserve">  increasing enforcement flexibility ............................................................................................................................................</t>
  </si>
  <si>
    <t>Prohibit unsolicited Medicare beneficiary contacts ..........................................................................................................</t>
  </si>
  <si>
    <t xml:space="preserve">  ambulatory surgical centers .............................................................................................................................................</t>
  </si>
  <si>
    <t xml:space="preserve">  procedures and timelines .....................................................................................................................................................</t>
  </si>
  <si>
    <t xml:space="preserve">  fact in dispute ........................................................................................................................................................................</t>
  </si>
  <si>
    <t>Subtotal, Department of Agriculture …..................................................................................................................................</t>
  </si>
  <si>
    <t>Subtotal, Outcompete China Initiative ...................................................................................................................................</t>
  </si>
  <si>
    <t>Enhance Compacts of Free Association …..............................................................................................................................</t>
  </si>
  <si>
    <t>Invest in International Infrastructure Fund.......................................................................................................................</t>
  </si>
  <si>
    <t>Advance the Indo-Pacific Strategy .................................................................................................................................</t>
  </si>
  <si>
    <t>Subtotal, increase food security .......................................................................................................................................</t>
  </si>
  <si>
    <t xml:space="preserve">  improve Medicare solvency ............................................................................................................................................ </t>
  </si>
  <si>
    <t xml:space="preserve">  authorized for emergency use .................................................................................................................................................</t>
  </si>
  <si>
    <t xml:space="preserve">  NIH) ..................................................................................................................................................................................</t>
  </si>
  <si>
    <t>Subtotal, transform behavioral health .......................................................................................................................</t>
  </si>
  <si>
    <t xml:space="preserve">  (NQTL) audits ................................................................................................................................................................</t>
  </si>
  <si>
    <t xml:space="preserve">  permanent program ................................................................................................................................................................</t>
  </si>
  <si>
    <t xml:space="preserve">  (MHPAEA) noncompliance ..........................................................................................................................................</t>
  </si>
  <si>
    <t>Expand access to affordable, quality child care for low- and middle-income families ........................................................................................</t>
  </si>
  <si>
    <t>Expand access to free, universal preschool ................................................................................................................................</t>
  </si>
  <si>
    <t>Account for child care and preschool interaction ..........................................................................................................................</t>
  </si>
  <si>
    <t>Subtotal, reduce the cost of childcare and early learning............................................................................................................</t>
  </si>
  <si>
    <t>Expand Medicare prescription drug price negotiation ......................................................................................................................</t>
  </si>
  <si>
    <t>Limit Medicare Part D cost-sharing on certain generic drugs to $2 .................................................................................................</t>
  </si>
  <si>
    <t>Apply Medicaid drug rebates to separate Children's Health Insurance Programs (CHIP) ........................................................................................</t>
  </si>
  <si>
    <t>Modify the Medicaid Drug Rebate Program in the Territories ........................................................................................................</t>
  </si>
  <si>
    <t>Authorize HHS to negotiate Medicaid supplemental rebates on behalf of states ........................................................................................</t>
  </si>
  <si>
    <r>
      <t>Cap insulin cost-sharing at $35 in commercial plans</t>
    </r>
    <r>
      <rPr>
        <vertAlign val="superscript"/>
        <sz val="12"/>
        <rFont val="Times New Roman"/>
        <family val="1"/>
      </rPr>
      <t>1</t>
    </r>
    <r>
      <rPr>
        <sz val="12"/>
        <rFont val="Times New Roman"/>
        <family val="1"/>
      </rPr>
      <t>.....................................................................................................................</t>
    </r>
  </si>
  <si>
    <t>Expand Medicare drug inflationary rebates to include the commercial market ........................................................................................</t>
  </si>
  <si>
    <t>Subtotal, reduce the cost of prescription drugs ................................................................................................................................</t>
  </si>
  <si>
    <t>Permanently extend coverage to low-income individuals in states that have not expanded Medicaid ........................................................................................</t>
  </si>
  <si>
    <t>Total, outlay effects of receipt proposals..........................................................................................................................</t>
  </si>
  <si>
    <t>Grant authority to IRS for oversight of all paid preparers..........................................................................................................................</t>
  </si>
  <si>
    <t>Expand and increase penalties for noncompliant return preparation and e-filing ..................................................................................................</t>
  </si>
  <si>
    <t>Increase the statute of limitations on assessment of the COVID-related paid leave and employee retention tax credits…..........................................................................</t>
  </si>
  <si>
    <t>Make permanent the income exclusion for forgiven student debt ................................................................................................................................</t>
  </si>
  <si>
    <t>Make the adoption tax credit refundable and allow certain guardianship arrangements to qualify...............................................................................................</t>
  </si>
  <si>
    <t>Total, receipt effects of mandatory proposals...................................................................................................................</t>
  </si>
  <si>
    <t>Apply the net investment income tax to pass-through business income of high-income taxpayers............................................................................................</t>
  </si>
  <si>
    <t>Require coverage of three behavioral health visits and three primary care visits without cost-sharing........................................................................................</t>
  </si>
  <si>
    <t>Impose a minimum income tax on the wealthiest taxpayers................................................................................................................................................................................</t>
  </si>
  <si>
    <t>Expand and enhance the low-income housing credit...............................................................................................................................................................................</t>
  </si>
  <si>
    <t>Provide a neighborhood homes credit......................................................................................................................................................................................</t>
  </si>
  <si>
    <t>Extend surprise billing protections to ground ambulances.................................................................................................................................................................................</t>
  </si>
  <si>
    <t>Permanently extend enhanced premium tax credits...............................................................................................................................................................................</t>
  </si>
  <si>
    <t>Require 12 months of Medicaid postpartum coverage...............................................................................................................................................................................</t>
  </si>
  <si>
    <t>Reduce insulin cost-sharing in commercial plans...............................................................................................................................................................................</t>
  </si>
  <si>
    <t>Amend the mark-to-market rules to include digital assets.............................................................................................................................</t>
  </si>
  <si>
    <t>Require reporting by certain taxpayers of foreign digital asset accounts...............................................................................................</t>
  </si>
  <si>
    <t>Improve access to behavioral healthcare in the private insurance market........................................................................................................................</t>
  </si>
  <si>
    <t xml:space="preserve">  qualifying children....................................................................................................................................................................................................</t>
  </si>
  <si>
    <t>Expand the child credit, and make permanent full refundability and advanceability................................................................................................</t>
  </si>
  <si>
    <t>Increase the excise tax rate on repurchase of corporate stock.......................................................................................................................................</t>
  </si>
  <si>
    <t>Revise the global minimum tax regime, limit inversions, and make related reforms...............................................................................................</t>
  </si>
  <si>
    <t>Subtotal, improve benefits tax administration.................................................................................................................................................</t>
  </si>
  <si>
    <t>Clarify tax treatment of on-demand pay arrangements.....................................................................................................................................</t>
  </si>
  <si>
    <t>Rationalize funding for post-retirement medical and life insurance benefits................................................................................................</t>
  </si>
  <si>
    <t>Clarify tax treatment of fixed indemnity health policies.........................................................................................................................................</t>
  </si>
  <si>
    <t>Subtotal, modernize rules, including those for digital assets.....................................................................................................................</t>
  </si>
  <si>
    <t xml:space="preserve">  exchange of information.......................................................................................................................................................................</t>
  </si>
  <si>
    <t xml:space="preserve">  inclusion............................................................................................................................................................................................................</t>
  </si>
  <si>
    <t>Apply the wash sale rules to digital assets and address related party transactions.............................................................................................</t>
  </si>
  <si>
    <t>Subtotal, improve tax compliance...........................................................................................................................................................</t>
  </si>
  <si>
    <t>Define control of the payment of wage.....................................................................................................................................................</t>
  </si>
  <si>
    <t xml:space="preserve">  IRS oversight of paid preparers..............................................................................................................................................................</t>
  </si>
  <si>
    <r>
      <t>Grant authority to IRS for oversight of all paid preparers</t>
    </r>
    <r>
      <rPr>
        <vertAlign val="superscript"/>
        <sz val="12"/>
        <rFont val="Times New Roman"/>
        <family val="1"/>
      </rPr>
      <t>7</t>
    </r>
    <r>
      <rPr>
        <sz val="12"/>
        <rFont val="Times New Roman"/>
        <family val="1"/>
      </rPr>
      <t>....................................................................................................................</t>
    </r>
  </si>
  <si>
    <r>
      <t>Expand and increase penalties for noncompliant return preparation and e-filing</t>
    </r>
    <r>
      <rPr>
        <vertAlign val="superscript"/>
        <sz val="12"/>
        <rFont val="Times New Roman"/>
        <family val="1"/>
      </rPr>
      <t>7.</t>
    </r>
    <r>
      <rPr>
        <sz val="12"/>
        <rFont val="Times New Roman"/>
        <family val="1"/>
      </rPr>
      <t>.....................................................................................</t>
    </r>
  </si>
  <si>
    <r>
      <t xml:space="preserve">  tax credits</t>
    </r>
    <r>
      <rPr>
        <vertAlign val="superscript"/>
        <sz val="12"/>
        <rFont val="Times New Roman"/>
        <family val="1"/>
      </rPr>
      <t>7</t>
    </r>
    <r>
      <rPr>
        <sz val="12"/>
        <rFont val="Times New Roman"/>
        <family val="1"/>
      </rPr>
      <t>..................................................................................................................................................................................................</t>
    </r>
  </si>
  <si>
    <t>Extend to six years the statute of limitations for certain tax assessments.....................................................................................................</t>
  </si>
  <si>
    <t>Require employers to withhold tax on failed nonqualified deferred compensation plans........................................................................................</t>
  </si>
  <si>
    <t>Extend statute of limitations for listed transactions.............................................................................................................................</t>
  </si>
  <si>
    <t>Subtotal, strengthen tax administration.....................................................................................................................................................</t>
  </si>
  <si>
    <t xml:space="preserve">  information..........................................................................................................................................................................................................</t>
  </si>
  <si>
    <t>Expand TIN matching and improve child support enforcement........................................................................................................</t>
  </si>
  <si>
    <t>Authorize limited sharing of business tax return information to measure the economy more accurately........................................................................................</t>
  </si>
  <si>
    <t>Modify requisite supervisory approval of penalty included in notice..............................................................................................</t>
  </si>
  <si>
    <t xml:space="preserve">  partner’s tax liability..............................................................................................................................................................................................</t>
  </si>
  <si>
    <t>Subtotal, enhance accuracy of tax information.................................................................................................................................</t>
  </si>
  <si>
    <t>Improve information reporting for reportable payments subject to backup withholding........................................................................................</t>
  </si>
  <si>
    <t>Subtotal, close loopholes......................................................................................................................................................................</t>
  </si>
  <si>
    <t xml:space="preserve">  commissions, bonus, or other incentive payments .........................................................................................................................</t>
  </si>
  <si>
    <t>Improve repayment of VA benefits payments for misused benefits ...............................................................................................</t>
  </si>
  <si>
    <t>Improve VA's “85/15 rule” to better align with the Department of Education’s “90/10 rule” ........................................................................................</t>
  </si>
  <si>
    <t>Forfeit GI Bill benefits if a veteran or beneficiary colludes in fraud ..................................................................................................</t>
  </si>
  <si>
    <t>Eliminate change of program requirement …..........................................................................................................................................</t>
  </si>
  <si>
    <t xml:space="preserve">  are financially unstable ...............................................................................................................................................................................</t>
  </si>
  <si>
    <t>Authorize VA to approve interstate commerce carrier apprenticeship programs ........................................................................................</t>
  </si>
  <si>
    <t>Allow reallocation of State Approving Agency funds ................................................................................................................</t>
  </si>
  <si>
    <t>Allow VA to contract with another State Approving Agency to fulfill duties ........................................................................................</t>
  </si>
  <si>
    <t>Prevent VA from providing unlimited amounts of payment for flight training at public schools ........................................................................................</t>
  </si>
  <si>
    <t xml:space="preserve">  (COLA) at the beginning of the fiscal year ......................................................................................................................................</t>
  </si>
  <si>
    <t>Create entitlement charge parity between degree programs and non-degree programs ........................................................................................</t>
  </si>
  <si>
    <t>Create one GI-Bill …...............................................................................................................................................................................</t>
  </si>
  <si>
    <t xml:space="preserve">  Modernization Act .............................................................................................................................................................................</t>
  </si>
  <si>
    <t>Modernize VA's processing of survivors' benefits claims ........................................................................................................</t>
  </si>
  <si>
    <t>Extend the statutory marriage delimiting date for surviving spouses of Gulf War veterans ........................................................................................</t>
  </si>
  <si>
    <t xml:space="preserve">  perform medical disability examinations and expansion of the definition of a health care professional……............................</t>
  </si>
  <si>
    <t>Eliminate entitlement to additional pension for veterans who are permanently and totally disabled .........................................................................................</t>
  </si>
  <si>
    <t>Codify the correct rate of medal of honor special pension .........................................................................................................</t>
  </si>
  <si>
    <t>Amend 38 U.S.C. to preempt the applicability of state laws to VA-appointed fiduciaries ........................................................................................</t>
  </si>
  <si>
    <t xml:space="preserve">  specified in 38 U.S.C. § 5304 from the Privacy Act definition of “matching agreement”…........................................</t>
  </si>
  <si>
    <t>Subtotal, Department of the Treasury ......................................................................................................................................................</t>
  </si>
  <si>
    <t>Require 12 months of Medicaid postpartum coverage .............................................................................................................................</t>
  </si>
  <si>
    <r>
      <t>Permanently extend enhanced premium tax credits</t>
    </r>
    <r>
      <rPr>
        <vertAlign val="superscript"/>
        <sz val="12"/>
        <rFont val="Times New Roman"/>
        <family val="1"/>
      </rPr>
      <t>1</t>
    </r>
    <r>
      <rPr>
        <sz val="12"/>
        <rFont val="Times New Roman"/>
        <family val="1"/>
      </rPr>
      <t>..........................................................................................................................</t>
    </r>
  </si>
  <si>
    <r>
      <t>Extend surprise billing protections to ground ambulances</t>
    </r>
    <r>
      <rPr>
        <vertAlign val="superscript"/>
        <sz val="12"/>
        <rFont val="Times New Roman"/>
        <family val="1"/>
      </rPr>
      <t>1</t>
    </r>
    <r>
      <rPr>
        <sz val="12"/>
        <rFont val="Times New Roman"/>
        <family val="1"/>
      </rPr>
      <t>.....................................................................................................</t>
    </r>
  </si>
  <si>
    <t>Subtotal, reduce the cost of healthcare .....................................................................................................................................</t>
  </si>
  <si>
    <t>Double the Pell Grant ...........................................................................................................................................................................</t>
  </si>
  <si>
    <t>Fund free community college ..........................................................................................................................................................</t>
  </si>
  <si>
    <t xml:space="preserve">  Tuition Subsidies) …........................................................................................................................................................................</t>
  </si>
  <si>
    <t>Subtotal, reduce the cost of postsecondary education for students and families ........................................................................................</t>
  </si>
  <si>
    <t>Modernize the public housing stock .............................................................................................................................................</t>
  </si>
  <si>
    <t>Fund grants to reduce barriers to affordable housing production ........................................................................................</t>
  </si>
  <si>
    <t>Provide down payment assistance to first generation homebuyers ................................................................................................</t>
  </si>
  <si>
    <t>Fund efforts to support and sustain eviction prevention .............................................................................................................</t>
  </si>
  <si>
    <r>
      <t>Provide a neighborhood homes credit</t>
    </r>
    <r>
      <rPr>
        <vertAlign val="superscript"/>
        <sz val="12"/>
        <rFont val="Times New Roman"/>
        <family val="1"/>
      </rPr>
      <t>1</t>
    </r>
    <r>
      <rPr>
        <sz val="12"/>
        <rFont val="Times New Roman"/>
        <family val="1"/>
      </rPr>
      <t xml:space="preserve"> .............................................................................................................................................</t>
    </r>
  </si>
  <si>
    <r>
      <t>Expand and enhance the low-income housing credit</t>
    </r>
    <r>
      <rPr>
        <vertAlign val="superscript"/>
        <sz val="12"/>
        <rFont val="Times New Roman"/>
        <family val="1"/>
      </rPr>
      <t>1</t>
    </r>
    <r>
      <rPr>
        <sz val="12"/>
        <rFont val="Times New Roman"/>
        <family val="1"/>
      </rPr>
      <t xml:space="preserve"> ......................................................................................................................</t>
    </r>
  </si>
  <si>
    <t>Subtotal, reduce the cost of housing for home owners and renters................................................................................................</t>
  </si>
  <si>
    <t xml:space="preserve">  postsecondary education, and housing.......................................................................................................................................</t>
  </si>
  <si>
    <r>
      <t>Impose a minimum income tax on the wealthiest taxpayers</t>
    </r>
    <r>
      <rPr>
        <vertAlign val="superscript"/>
        <sz val="12"/>
        <rFont val="Times New Roman"/>
        <family val="1"/>
      </rPr>
      <t>1</t>
    </r>
    <r>
      <rPr>
        <sz val="12"/>
        <rFont val="Times New Roman"/>
        <family val="1"/>
      </rPr>
      <t>..........................................................................................................</t>
    </r>
  </si>
  <si>
    <r>
      <t>Revise the global minimum tax regime, limit inversions, and make related reforms</t>
    </r>
    <r>
      <rPr>
        <vertAlign val="superscript"/>
        <sz val="12"/>
        <rFont val="Times New Roman"/>
        <family val="1"/>
      </rPr>
      <t>1</t>
    </r>
    <r>
      <rPr>
        <sz val="12"/>
        <rFont val="Times New Roman"/>
        <family val="1"/>
      </rPr>
      <t>........................................................................................</t>
    </r>
  </si>
  <si>
    <r>
      <t>Increase the excise tax rate on repurchase of corporate stock</t>
    </r>
    <r>
      <rPr>
        <vertAlign val="superscript"/>
        <sz val="12"/>
        <rFont val="Times New Roman"/>
        <family val="1"/>
      </rPr>
      <t>1</t>
    </r>
    <r>
      <rPr>
        <sz val="12"/>
        <rFont val="Times New Roman"/>
        <family val="1"/>
      </rPr>
      <t>.......................................................................................................</t>
    </r>
  </si>
  <si>
    <t xml:space="preserve">  at least a minimum tax rate and reforming taxation of stock buybacks ….................................................................................</t>
  </si>
  <si>
    <t>Subtotal, lowering everyday costs for the American people ..........................................................................................</t>
  </si>
  <si>
    <t>Improve Medicaid home and community-based services ...........................................................................................................</t>
  </si>
  <si>
    <t>Require Medicaid adult and home and community-based services quality reporting ........................................................................................</t>
  </si>
  <si>
    <t xml:space="preserve">  quality of care in Skilled Nursing Facilities (SNF) .......................................................................................................................</t>
  </si>
  <si>
    <t>Adjust Survey Frequency for High-Performing and Low-Performing Facilities ........................................................................................</t>
  </si>
  <si>
    <t>Provide authority for the Secretary to collect and expend re-survey fees ........................................................................................</t>
  </si>
  <si>
    <t xml:space="preserve">  treating as mandatory authority .........................................................................................................................................................</t>
  </si>
  <si>
    <t>Enhance Science, Space, and Technology Education Trust Fund ...................................................................................................</t>
  </si>
  <si>
    <t>Subtotal, General Services Administration .....................................................................................................................................</t>
  </si>
  <si>
    <t>Invest in Acquisition Workforce Training Fund .............................................................................................................................</t>
  </si>
  <si>
    <t>Expand Disposal Fund authority .....................................................................................................................................................</t>
  </si>
  <si>
    <t>Establish and capitalize the Federal Capital Revolving Fund .........................................................................................................</t>
  </si>
  <si>
    <t>Subtotal, Department of Veterans Affairs .....................................................................................................................................</t>
  </si>
  <si>
    <t>Clarify VA's authority on interest and administrative costs charged on delinquent debts ...................................................................................................</t>
  </si>
  <si>
    <t xml:space="preserve">  Receipts Statute ..............................................................................................................................................................................</t>
  </si>
  <si>
    <r>
      <t>Modernize Medicare mental health benefits</t>
    </r>
    <r>
      <rPr>
        <vertAlign val="superscript"/>
        <sz val="12"/>
        <rFont val="Times New Roman"/>
        <family val="1"/>
      </rPr>
      <t>2</t>
    </r>
    <r>
      <rPr>
        <sz val="12"/>
        <rFont val="Times New Roman"/>
        <family val="1"/>
      </rPr>
      <t>..................................................................................................................................</t>
    </r>
  </si>
  <si>
    <t>Shift to mandatory spending..................................................................................................................................................</t>
  </si>
  <si>
    <t>Prepare for pandemics and biological threats ..............................................................................................................................</t>
  </si>
  <si>
    <t>Extend expansion of school meal programs ............................................................................................................................</t>
  </si>
  <si>
    <t>Extend crop insurance for Pandemic Cover Crop Program ......................................................................................................</t>
  </si>
  <si>
    <t>Fund Survivor Benefit Plan ……...............................................................................................................................................................</t>
  </si>
  <si>
    <t>Expand accrual financing of the Military Retiree Health Care Fund ...................................................................................................</t>
  </si>
  <si>
    <t>Amend 26 U.S.C. 5000c ............................................................................................................................................................................................</t>
  </si>
  <si>
    <t>Fund State Active Duty Reimbursement ....................................................................................................................................</t>
  </si>
  <si>
    <t xml:space="preserve">  retirement costs ....................................................................................................................................................................................</t>
  </si>
  <si>
    <t>Subtotal, Department of Defense--Military Programs ................................................................................................................</t>
  </si>
  <si>
    <t xml:space="preserve">  (HCFAC) funding .............................................................................................................................................................................</t>
  </si>
  <si>
    <t>Enhance Medicaid managed care enforcement …..........................................................................................................................</t>
  </si>
  <si>
    <t>Require remittance of medical loss ratios in Medicaid and CHIP managed care ...........................................................................................</t>
  </si>
  <si>
    <t>Align Qualified Medicare Beneficiary renewal period with other Medicaid groups ..........................................................................................</t>
  </si>
  <si>
    <t>Align Medicare Savings Program and Part D Low Income Subsidy eligibility methodologies...............................................................................................</t>
  </si>
  <si>
    <t>Medicare interactions …..............................................................................................................................................................</t>
  </si>
  <si>
    <t>Provide CMS Program Management implementation funding .................................................................................................</t>
  </si>
  <si>
    <t xml:space="preserve">  Corps ..............................................................................................................................................................................................</t>
  </si>
  <si>
    <t xml:space="preserve">  benefits ................................................................................................................................................................................................</t>
  </si>
  <si>
    <t>Implement targeted risk-adjustment pre-payment review in Medicare Advantage ........................................................................................</t>
  </si>
  <si>
    <t xml:space="preserve">  reenter the program ...........................................................................................................................................................................</t>
  </si>
  <si>
    <t>Create a consolidated Medicare hospital quality payment program ........................................................................................</t>
  </si>
  <si>
    <t>Standardize data collection to improve quality and promote equitable care ........................................................................................</t>
  </si>
  <si>
    <t xml:space="preserve">  and payment programs ....................................................................................................................................................................</t>
  </si>
  <si>
    <t>Create a permanent Medicare Home Health Value-Based Purchasing program ...............................................................................................</t>
  </si>
  <si>
    <t>Create a permanent Medicare Diabetes Prevention Program benefit ..................................................................................................</t>
  </si>
  <si>
    <t>Increase transparency by disclosing accreditation surveys .....................................................................................................</t>
  </si>
  <si>
    <t>Extend expiring Customs and Border Patrol (CBP) user fees ......................................................................................................</t>
  </si>
  <si>
    <r>
      <t>Improve Unemployment Insurance (UI) program integrity</t>
    </r>
    <r>
      <rPr>
        <vertAlign val="superscript"/>
        <sz val="12"/>
        <rFont val="Times New Roman"/>
        <family val="1"/>
      </rPr>
      <t>1</t>
    </r>
    <r>
      <rPr>
        <sz val="12"/>
        <rFont val="Times New Roman"/>
        <family val="1"/>
      </rPr>
      <t>........................................................................................................</t>
    </r>
  </si>
  <si>
    <t>Require State Approving Agencies to receive training ................................................................................................................</t>
  </si>
  <si>
    <t>Increase Afghan Special Immigrant Visas (SIV) by 20,000 .........................................................................................................</t>
  </si>
  <si>
    <r>
      <t>Increase civil monetary penalties for labor law violations</t>
    </r>
    <r>
      <rPr>
        <vertAlign val="superscript"/>
        <sz val="12"/>
        <rFont val="Times New Roman"/>
        <family val="1"/>
      </rPr>
      <t>1</t>
    </r>
    <r>
      <rPr>
        <sz val="12"/>
        <rFont val="Times New Roman"/>
        <family val="1"/>
      </rPr>
      <t>....................................................................................................</t>
    </r>
  </si>
  <si>
    <t>Prevent basis shifting by related parties through partnerships.....................................................................................................</t>
  </si>
  <si>
    <t>Conform definition of "control" with corporate affiliation test.....................................................................................................</t>
  </si>
  <si>
    <t>Strengthen limitation on losses for noncorporate taxpayers.............................................................................................................</t>
  </si>
  <si>
    <r>
      <t>Accelerate and tighten rules on excess employee remuneration</t>
    </r>
    <r>
      <rPr>
        <vertAlign val="superscript"/>
        <sz val="12"/>
        <rFont val="Times New Roman"/>
        <family val="1"/>
      </rPr>
      <t>5</t>
    </r>
    <r>
      <rPr>
        <sz val="12"/>
        <rFont val="Times New Roman"/>
        <family val="1"/>
      </rPr>
      <t>....................................................................................................</t>
    </r>
  </si>
  <si>
    <t xml:space="preserve">  (REIT).........................................................................................................................................................................................................</t>
  </si>
  <si>
    <t>Subtotal, reform business taxation.......................................................................................................................................................................................</t>
  </si>
  <si>
    <t>Adopt the undertaxed profits rule...............................................................................................................................................................................</t>
  </si>
  <si>
    <t>Provide additional support for research and experimentation expenditures.............................................................................................</t>
  </si>
  <si>
    <t>Subtotal, repeal the deduction for foreign-derived intangible income..................................................................................................</t>
  </si>
  <si>
    <t>Repeal the deduction for foreign-derived intangible income.................................................................................................................</t>
  </si>
  <si>
    <t xml:space="preserve">  taxpayers to ensure that Subpart F income and GILTI are fully taxed..................................................................................................</t>
  </si>
  <si>
    <t>Eliminate exploited mismatch in calculation of earnings and profits of controlled foreign corporations................................................................................................</t>
  </si>
  <si>
    <t>Limit foreign tax credits from sale of hybrid entities................................................................................................................................................................................</t>
  </si>
  <si>
    <t>Treat payments substituting for partnership effectively connected income as U.S. source dividends.........................................................................................</t>
  </si>
  <si>
    <t>Remove tax deductions for shipping jobs overseas...............................................................................................................................................................................</t>
  </si>
  <si>
    <t>Provide tax credit for inshoring jobs to the United States.................................................................................................................</t>
  </si>
  <si>
    <t>Repeal the enhanced oil recovery credit........................................................................................................................................</t>
  </si>
  <si>
    <t>Repeal the credit for oil and natural gas produced from marginal wells........................................................................................</t>
  </si>
  <si>
    <t>Repeal expensing of intangible drilling costs...............................................................................................................................</t>
  </si>
  <si>
    <r>
      <t xml:space="preserve">  recovery method</t>
    </r>
    <r>
      <rPr>
        <vertAlign val="superscript"/>
        <sz val="12"/>
        <rFont val="Times New Roman"/>
        <family val="1"/>
      </rPr>
      <t>6</t>
    </r>
    <r>
      <rPr>
        <sz val="12"/>
        <rFont val="Times New Roman"/>
        <family val="1"/>
      </rPr>
      <t>...............................................................................................................................................................................</t>
    </r>
  </si>
  <si>
    <t>Improve Unemployment Insurance (UI) program integrity...............................................................................................................................................................................</t>
  </si>
  <si>
    <t>Extend investments in the IRS..................................................................................................................................................................................</t>
  </si>
  <si>
    <t>Improve tax administration for trusts and decedents' estates...................................................................................................</t>
  </si>
  <si>
    <t>Limit duration of generation-skipping transfer tax exemption..................................................................................................</t>
  </si>
  <si>
    <t>Modify income, estate, gift, and generation-skipping transfer tax rules for certain trusts........................................................................................</t>
  </si>
  <si>
    <t>Repeal deferral of gain from like-kind exchanges...........................................................................................................................</t>
  </si>
  <si>
    <r>
      <rPr>
        <vertAlign val="superscript"/>
        <sz val="11"/>
        <rFont val="Times New Roman"/>
        <family val="1"/>
      </rPr>
      <t xml:space="preserve">1 </t>
    </r>
    <r>
      <rPr>
        <sz val="11"/>
        <rFont val="Times New Roman"/>
        <family val="1"/>
      </rPr>
      <t>When October 1 falls on a weekend, certain mandatory benefit payments are accelerated to the previous business day, and as a result certain fiscal years can have 11 or 13 benefit payments rather than 12</t>
    </r>
  </si>
  <si>
    <t xml:space="preserve">   payments. </t>
  </si>
  <si>
    <r>
      <rPr>
        <vertAlign val="superscript"/>
        <sz val="11"/>
        <rFont val="Times New Roman"/>
        <family val="1"/>
      </rPr>
      <t>1</t>
    </r>
    <r>
      <rPr>
        <sz val="11"/>
        <rFont val="Times New Roman"/>
        <family val="1"/>
      </rPr>
      <t xml:space="preserve"> When October 1 falls on a weekend, certain mandatory benefit payments are accelerated to the previous business day, and as a result certain fiscal years can have 11 or 13 benefit payments rather than 12</t>
    </r>
  </si>
  <si>
    <t xml:space="preserve">  payments. </t>
  </si>
  <si>
    <r>
      <rPr>
        <vertAlign val="superscript"/>
        <sz val="11"/>
        <rFont val="Times New Roman"/>
        <family val="1"/>
      </rPr>
      <t>1</t>
    </r>
    <r>
      <rPr>
        <sz val="11"/>
        <rFont val="Times New Roman"/>
        <family val="1"/>
      </rPr>
      <t xml:space="preserve"> When October 1 falls on a weekend, certain mandatory benefit payments are accelerated to the previous business day, and as a result certain fiscal years can have 11 or 13 benefit payments rather than</t>
    </r>
  </si>
  <si>
    <t xml:space="preserve">  12 payments. </t>
  </si>
  <si>
    <t>2024 MSR..............................................................................................................................................................................</t>
  </si>
  <si>
    <t>2024 Budget..............................................................................................................................................................................</t>
  </si>
  <si>
    <t>MSR = 2024 Mid-Session Review (forecast date: June 2023)
Budget = 2024 Budget (forecast date: November 2022)
CBO = February 2023 Congressional Budget Office economic projections (forecast date: December 2022)
Blue Chip = May 2023 Blue Chip Consensus forecast (2023-2024) extended with March 2023 Blue Chip Consensus (2025-2033)</t>
  </si>
  <si>
    <t>Clean energy tax credits.......................................................................................</t>
  </si>
  <si>
    <t xml:space="preserve">     Clean energy tax credits.......................................................................................</t>
  </si>
  <si>
    <t>II.</t>
  </si>
  <si>
    <t>2024 Budget deficit....................................................................................................................................................</t>
  </si>
  <si>
    <t>2024 Budget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</si>
</sst>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0.000;\-0.000;\-\-\-"/>
    <numFmt numFmtId="165" formatCode="#,##0.000;\-#,##0.000;\-\-\-"/>
    <numFmt numFmtId="166" formatCode="#,##0;\-#,##0;\-\-\-"/>
    <numFmt numFmtId="167" formatCode="0.0%"/>
    <numFmt numFmtId="168" formatCode="#,##0;\ \-#,##0;\ \-\-"/>
    <numFmt numFmtId="169" formatCode="#,##0.0"/>
    <numFmt numFmtId="170" formatCode="0.0;\-0.0;\-\-\-"/>
    <numFmt numFmtId="171" formatCode="0.0"/>
    <numFmt numFmtId="172" formatCode="_(* #,##0.0_);_(* \(#,##0.0\);\-\-\-;_(@_)"/>
    <numFmt numFmtId="173" formatCode="mm/dd/yy_)"/>
    <numFmt numFmtId="174" formatCode="hh:mm\ AM/PM_)"/>
    <numFmt numFmtId="175" formatCode="0.0%;\-0.0%;\-\-\-"/>
    <numFmt numFmtId="176" formatCode="#,##0.0000;\-#,##0.0000;\-\-\-"/>
    <numFmt numFmtId="177" formatCode="#,##0.0;\-#,##0.0;\-\-\-"/>
    <numFmt numFmtId="178" formatCode="#,##0.000_);\(#,##0.000\);\-\-\-"/>
    <numFmt numFmtId="179" formatCode="#,##0.000000;\-#,##0.000000;\-\-\-"/>
    <numFmt numFmtId="180" formatCode="0;\-0;\-\-\-"/>
    <numFmt numFmtId="181" formatCode="General;\-General"/>
    <numFmt numFmtId="182" formatCode="mm/dd/yy_);\-mm/dd/yy_)"/>
    <numFmt numFmtId="183" formatCode="hh:mm\ AM/PM_);\-hh:mm\ AM/PM_)"/>
    <numFmt numFmtId="184" formatCode="#,##0;\ \-#,##0;\-\-\-"/>
  </numFmts>
  <fonts count="31">
    <font>
      <sz val="11"/>
      <color theme="1"/>
      <name val="Calibri"/>
      <family val="2"/>
      <scheme val="minor"/>
    </font>
    <font>
      <sz val="11"/>
      <color theme="1"/>
      <name val="Calibri"/>
      <family val="2"/>
      <scheme val="minor"/>
    </font>
    <font>
      <sz val="12"/>
      <color theme="1"/>
      <name val="Arial"/>
      <family val="2"/>
    </font>
    <font>
      <b/>
      <sz val="12"/>
      <name val="Times New Roman"/>
      <family val="1"/>
    </font>
    <font>
      <sz val="12"/>
      <color theme="1"/>
      <name val="Times New Roman"/>
      <family val="1"/>
    </font>
    <font>
      <sz val="11"/>
      <color theme="1"/>
      <name val="Times New Roman"/>
      <family val="1"/>
    </font>
    <font>
      <vertAlign val="superscript"/>
      <sz val="11"/>
      <color theme="1"/>
      <name val="Times New Roman"/>
      <family val="1"/>
    </font>
    <font>
      <b/>
      <sz val="12"/>
      <color rgb="FF000000"/>
      <name val="Times New Roman"/>
      <family val="1"/>
    </font>
    <font>
      <sz val="12"/>
      <name val="Times New Roman"/>
      <family val="1"/>
    </font>
    <font>
      <vertAlign val="superscript"/>
      <sz val="12"/>
      <color theme="1"/>
      <name val="Times New Roman"/>
      <family val="1"/>
    </font>
    <font>
      <sz val="12"/>
      <color rgb="FF000000"/>
      <name val="Times New Roman"/>
      <family val="1"/>
    </font>
    <font>
      <sz val="12"/>
      <name val="Arial"/>
      <family val="2"/>
    </font>
    <font>
      <b/>
      <sz val="12"/>
      <color theme="1"/>
      <name val="Times New Roman"/>
      <family val="1"/>
    </font>
    <font>
      <b/>
      <vertAlign val="superscript"/>
      <sz val="12"/>
      <color theme="1"/>
      <name val="Times New Roman"/>
      <family val="1"/>
    </font>
    <font>
      <vertAlign val="superscript"/>
      <sz val="11"/>
      <color indexed="8"/>
      <name val="Times New Roman"/>
      <family val="1"/>
    </font>
    <font>
      <sz val="11"/>
      <color indexed="8"/>
      <name val="Times New Roman"/>
      <family val="1"/>
    </font>
    <font>
      <sz val="11"/>
      <name val="Times New Roman"/>
      <family val="1"/>
    </font>
    <font>
      <vertAlign val="superscript"/>
      <sz val="11"/>
      <name val="Times New Roman"/>
      <family val="1"/>
    </font>
    <font>
      <sz val="12"/>
      <color theme="1"/>
      <name val="Calibri"/>
      <family val="2"/>
      <scheme val="minor"/>
    </font>
    <font>
      <u/>
      <sz val="12"/>
      <color theme="1"/>
      <name val="Times New Roman"/>
      <family val="1"/>
    </font>
    <font>
      <b/>
      <u/>
      <sz val="12"/>
      <color theme="1"/>
      <name val="Times New Roman"/>
      <family val="1"/>
    </font>
    <font>
      <sz val="10"/>
      <name val="Arial"/>
      <family val="2"/>
    </font>
    <font>
      <sz val="10"/>
      <color theme="1"/>
      <name val="Arial"/>
      <family val="2"/>
    </font>
    <font>
      <b/>
      <vertAlign val="superscript"/>
      <sz val="12"/>
      <name val="Times New Roman"/>
      <family val="1"/>
    </font>
    <font>
      <sz val="12"/>
      <color rgb="FFFF0000"/>
      <name val="Times New Roman"/>
      <family val="1"/>
    </font>
    <font>
      <vertAlign val="superscript"/>
      <sz val="12"/>
      <name val="Times New Roman"/>
      <family val="1"/>
    </font>
    <font>
      <i/>
      <sz val="12"/>
      <name val="Times New Roman"/>
      <family val="1"/>
    </font>
    <font>
      <sz val="10"/>
      <name val="Arial MT"/>
    </font>
    <font>
      <u/>
      <sz val="12"/>
      <name val="Times New Roman"/>
      <family val="1"/>
    </font>
    <font>
      <u/>
      <sz val="11"/>
      <color theme="10"/>
      <name val="Calibri"/>
      <family val="2"/>
      <scheme val="minor"/>
    </font>
    <font>
      <u/>
      <sz val="12"/>
      <color theme="10"/>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s>
  <cellStyleXfs count="23">
    <xf numFmtId="0" fontId="0" fillId="0" borderId="0"/>
    <xf numFmtId="9" fontId="1" fillId="0" borderId="0" applyFont="0" applyFill="0" applyBorder="0" applyAlignment="0" applyProtection="0"/>
    <xf numFmtId="0" fontId="1" fillId="0" borderId="0"/>
    <xf numFmtId="3" fontId="1" fillId="0" borderId="0"/>
    <xf numFmtId="166" fontId="1" fillId="0" borderId="0"/>
    <xf numFmtId="0" fontId="1" fillId="0" borderId="0"/>
    <xf numFmtId="169" fontId="8" fillId="0" borderId="0"/>
    <xf numFmtId="169" fontId="8" fillId="0" borderId="0"/>
    <xf numFmtId="3" fontId="1" fillId="0" borderId="0"/>
    <xf numFmtId="166" fontId="21" fillId="0" borderId="0"/>
    <xf numFmtId="9" fontId="22" fillId="0" borderId="0" applyFont="0" applyFill="0" applyBorder="0" applyAlignment="0" applyProtection="0"/>
    <xf numFmtId="166" fontId="1" fillId="0" borderId="0"/>
    <xf numFmtId="9" fontId="1" fillId="0" borderId="0" applyFont="0" applyFill="0" applyBorder="0" applyAlignment="0" applyProtection="0"/>
    <xf numFmtId="165" fontId="1" fillId="0" borderId="0"/>
    <xf numFmtId="165" fontId="1" fillId="0" borderId="0"/>
    <xf numFmtId="0" fontId="21" fillId="0" borderId="0"/>
    <xf numFmtId="166" fontId="27" fillId="0" borderId="0" applyFont="0" applyFill="0" applyBorder="0" applyAlignment="0" applyProtection="0"/>
    <xf numFmtId="0" fontId="29" fillId="0" borderId="0" applyNumberFormat="0" applyFill="0" applyBorder="0" applyAlignment="0" applyProtection="0"/>
    <xf numFmtId="166" fontId="1" fillId="0" borderId="0"/>
    <xf numFmtId="181" fontId="21" fillId="0" borderId="0"/>
    <xf numFmtId="0" fontId="21" fillId="0" borderId="0"/>
    <xf numFmtId="0" fontId="21" fillId="0" borderId="0"/>
    <xf numFmtId="43" fontId="21" fillId="0" borderId="0" applyFont="0" applyFill="0" applyBorder="0" applyAlignment="0" applyProtection="0"/>
  </cellStyleXfs>
  <cellXfs count="356">
    <xf numFmtId="0" fontId="0" fillId="0" borderId="0" xfId="0"/>
    <xf numFmtId="0" fontId="2" fillId="0" borderId="0" xfId="0" applyFont="1"/>
    <xf numFmtId="165" fontId="2" fillId="0" borderId="0" xfId="0" applyNumberFormat="1" applyFont="1"/>
    <xf numFmtId="164" fontId="3" fillId="0" borderId="0" xfId="0" applyNumberFormat="1" applyFont="1" applyAlignment="1">
      <alignment horizontal="centerContinuous"/>
    </xf>
    <xf numFmtId="164" fontId="4" fillId="0" borderId="0" xfId="0" applyNumberFormat="1" applyFont="1" applyAlignment="1">
      <alignment horizontal="centerContinuous"/>
    </xf>
    <xf numFmtId="0" fontId="4" fillId="0" borderId="0" xfId="0" applyFont="1" applyAlignment="1">
      <alignment horizontal="centerContinuous"/>
    </xf>
    <xf numFmtId="0" fontId="4" fillId="0" borderId="0" xfId="0" applyFont="1"/>
    <xf numFmtId="0" fontId="4" fillId="0" borderId="2" xfId="0" applyFont="1" applyBorder="1"/>
    <xf numFmtId="164" fontId="4" fillId="0" borderId="0" xfId="0" applyNumberFormat="1" applyFont="1"/>
    <xf numFmtId="3" fontId="4" fillId="0" borderId="0" xfId="0" applyNumberFormat="1" applyFont="1"/>
    <xf numFmtId="164" fontId="4" fillId="0" borderId="0" xfId="0" quotePrefix="1" applyNumberFormat="1" applyFont="1"/>
    <xf numFmtId="3" fontId="4" fillId="0" borderId="1" xfId="0" quotePrefix="1" applyNumberFormat="1" applyFont="1" applyBorder="1" applyAlignment="1">
      <alignment horizontal="right"/>
    </xf>
    <xf numFmtId="3" fontId="4" fillId="0" borderId="1" xfId="0" applyNumberFormat="1" applyFont="1" applyBorder="1" applyAlignment="1">
      <alignment horizontal="right"/>
    </xf>
    <xf numFmtId="3" fontId="4" fillId="0" borderId="1" xfId="0" applyNumberFormat="1" applyFont="1" applyBorder="1"/>
    <xf numFmtId="3" fontId="4" fillId="0" borderId="0" xfId="0" quotePrefix="1" applyNumberFormat="1" applyFont="1" applyAlignment="1">
      <alignment horizontal="right"/>
    </xf>
    <xf numFmtId="3" fontId="4" fillId="0" borderId="2" xfId="0" applyNumberFormat="1" applyFont="1" applyBorder="1" applyAlignment="1">
      <alignment horizontal="right"/>
    </xf>
    <xf numFmtId="3" fontId="4" fillId="0" borderId="2" xfId="0" applyNumberFormat="1" applyFont="1" applyBorder="1"/>
    <xf numFmtId="164" fontId="4" fillId="0" borderId="0" xfId="0" applyNumberFormat="1" applyFont="1" applyBorder="1"/>
    <xf numFmtId="3" fontId="4" fillId="0" borderId="0" xfId="0" applyNumberFormat="1" applyFont="1" applyBorder="1"/>
    <xf numFmtId="164" fontId="4" fillId="0" borderId="1" xfId="0" applyNumberFormat="1" applyFont="1" applyBorder="1"/>
    <xf numFmtId="0" fontId="4" fillId="0" borderId="1" xfId="0" applyFont="1" applyBorder="1"/>
    <xf numFmtId="0" fontId="5" fillId="0" borderId="0" xfId="0" applyFont="1"/>
    <xf numFmtId="166" fontId="5" fillId="0" borderId="0" xfId="0" applyNumberFormat="1" applyFont="1"/>
    <xf numFmtId="166" fontId="5" fillId="0" borderId="3" xfId="0" applyNumberFormat="1" applyFont="1" applyBorder="1"/>
    <xf numFmtId="0" fontId="5" fillId="0" borderId="3" xfId="0" applyFont="1" applyBorder="1"/>
    <xf numFmtId="166" fontId="5" fillId="0" borderId="0" xfId="3" applyNumberFormat="1" applyFont="1"/>
    <xf numFmtId="164" fontId="5" fillId="0" borderId="0" xfId="0" applyNumberFormat="1" applyFont="1"/>
    <xf numFmtId="0" fontId="7" fillId="0" borderId="0" xfId="0" applyFont="1" applyAlignment="1">
      <alignment horizontal="centerContinuous"/>
    </xf>
    <xf numFmtId="166" fontId="7" fillId="0" borderId="2" xfId="0" applyNumberFormat="1" applyFont="1" applyBorder="1"/>
    <xf numFmtId="166" fontId="8" fillId="0" borderId="0" xfId="0" applyNumberFormat="1" applyFont="1"/>
    <xf numFmtId="166" fontId="4" fillId="0" borderId="0" xfId="0" applyNumberFormat="1" applyFont="1"/>
    <xf numFmtId="167" fontId="8" fillId="0" borderId="0" xfId="1" applyNumberFormat="1" applyFont="1" applyFill="1" applyBorder="1"/>
    <xf numFmtId="166" fontId="4" fillId="0" borderId="0" xfId="0" applyNumberFormat="1" applyFont="1" applyAlignment="1">
      <alignment horizontal="right"/>
    </xf>
    <xf numFmtId="166" fontId="4" fillId="0" borderId="1" xfId="0" applyNumberFormat="1" applyFont="1" applyBorder="1" applyAlignment="1">
      <alignment horizontal="right"/>
    </xf>
    <xf numFmtId="166" fontId="4" fillId="0" borderId="1" xfId="0" applyNumberFormat="1" applyFont="1" applyBorder="1"/>
    <xf numFmtId="0" fontId="4" fillId="0" borderId="0" xfId="0" quotePrefix="1" applyFont="1"/>
    <xf numFmtId="0" fontId="4" fillId="0" borderId="0" xfId="0" quotePrefix="1" applyFont="1" applyAlignment="1">
      <alignment horizontal="left"/>
    </xf>
    <xf numFmtId="166" fontId="4" fillId="0" borderId="0" xfId="2" quotePrefix="1" applyNumberFormat="1" applyFont="1" applyAlignment="1">
      <alignment horizontal="left"/>
    </xf>
    <xf numFmtId="166" fontId="4" fillId="0" borderId="3" xfId="0" applyNumberFormat="1" applyFont="1" applyBorder="1"/>
    <xf numFmtId="166" fontId="8" fillId="0" borderId="1" xfId="0" applyNumberFormat="1" applyFont="1" applyBorder="1"/>
    <xf numFmtId="167" fontId="4" fillId="0" borderId="0" xfId="1" applyNumberFormat="1" applyFont="1" applyFill="1" applyBorder="1"/>
    <xf numFmtId="0" fontId="10" fillId="0" borderId="2" xfId="0" applyFont="1" applyBorder="1" applyAlignment="1">
      <alignment horizontal="right"/>
    </xf>
    <xf numFmtId="166" fontId="7" fillId="0" borderId="0" xfId="0" applyNumberFormat="1" applyFont="1" applyAlignment="1">
      <alignment horizontal="centerContinuous"/>
    </xf>
    <xf numFmtId="166" fontId="4" fillId="0" borderId="0" xfId="0" applyNumberFormat="1" applyFont="1" applyAlignment="1">
      <alignment horizontal="centerContinuous"/>
    </xf>
    <xf numFmtId="166" fontId="4" fillId="0" borderId="2" xfId="0" applyNumberFormat="1" applyFont="1" applyBorder="1"/>
    <xf numFmtId="0" fontId="7" fillId="0" borderId="0" xfId="0" applyFont="1" applyAlignment="1">
      <alignment horizontal="center"/>
    </xf>
    <xf numFmtId="166" fontId="4" fillId="0" borderId="0" xfId="2" quotePrefix="1" applyNumberFormat="1" applyFont="1"/>
    <xf numFmtId="168" fontId="4" fillId="0" borderId="0" xfId="0" applyNumberFormat="1" applyFont="1"/>
    <xf numFmtId="168" fontId="4" fillId="0" borderId="0" xfId="0" applyNumberFormat="1" applyFont="1" applyAlignment="1">
      <alignment horizontal="right"/>
    </xf>
    <xf numFmtId="168" fontId="8" fillId="0" borderId="1" xfId="0" applyNumberFormat="1" applyFont="1" applyBorder="1" applyAlignment="1">
      <alignment horizontal="right"/>
    </xf>
    <xf numFmtId="168" fontId="4" fillId="0" borderId="1" xfId="0" applyNumberFormat="1" applyFont="1" applyBorder="1"/>
    <xf numFmtId="0" fontId="4" fillId="0" borderId="0" xfId="0" applyFont="1" applyBorder="1"/>
    <xf numFmtId="0" fontId="4" fillId="0" borderId="0" xfId="0" applyFont="1" applyBorder="1" applyAlignment="1">
      <alignment horizontal="right"/>
    </xf>
    <xf numFmtId="1" fontId="4" fillId="0" borderId="0" xfId="0" applyNumberFormat="1" applyFont="1" applyBorder="1" applyAlignment="1">
      <alignment horizontal="right"/>
    </xf>
    <xf numFmtId="166" fontId="7" fillId="0" borderId="0" xfId="0" applyNumberFormat="1" applyFont="1" applyBorder="1"/>
    <xf numFmtId="0" fontId="10" fillId="0" borderId="0" xfId="0" applyFont="1" applyBorder="1" applyAlignment="1">
      <alignment horizontal="right"/>
    </xf>
    <xf numFmtId="0" fontId="4" fillId="0" borderId="3" xfId="5" applyFont="1" applyBorder="1"/>
    <xf numFmtId="0" fontId="4" fillId="0" borderId="3" xfId="5" applyFont="1" applyBorder="1" applyAlignment="1">
      <alignment horizontal="center"/>
    </xf>
    <xf numFmtId="0" fontId="4" fillId="0" borderId="1" xfId="5" applyFont="1" applyBorder="1"/>
    <xf numFmtId="0" fontId="4" fillId="0" borderId="1" xfId="5" applyFont="1" applyBorder="1" applyAlignment="1">
      <alignment horizontal="center"/>
    </xf>
    <xf numFmtId="0" fontId="4" fillId="0" borderId="2" xfId="5" applyFont="1" applyBorder="1" applyAlignment="1">
      <alignment horizontal="center"/>
    </xf>
    <xf numFmtId="0" fontId="4" fillId="0" borderId="0" xfId="5" applyFont="1"/>
    <xf numFmtId="0" fontId="12" fillId="0" borderId="0" xfId="5" applyFont="1" applyAlignment="1">
      <alignment horizontal="left"/>
    </xf>
    <xf numFmtId="0" fontId="4" fillId="0" borderId="0" xfId="5" applyFont="1" applyAlignment="1">
      <alignment horizontal="left" indent="1"/>
    </xf>
    <xf numFmtId="0" fontId="4" fillId="0" borderId="0" xfId="5" applyFont="1" applyAlignment="1">
      <alignment horizontal="left" indent="2"/>
    </xf>
    <xf numFmtId="0" fontId="12" fillId="0" borderId="0" xfId="5" applyFont="1"/>
    <xf numFmtId="0" fontId="4" fillId="0" borderId="1" xfId="5" applyFont="1" applyBorder="1" applyAlignment="1">
      <alignment horizontal="left" indent="1"/>
    </xf>
    <xf numFmtId="0" fontId="5" fillId="0" borderId="0" xfId="5" applyFont="1"/>
    <xf numFmtId="171" fontId="4" fillId="0" borderId="0" xfId="0" applyNumberFormat="1" applyFont="1"/>
    <xf numFmtId="0" fontId="4" fillId="0" borderId="2" xfId="5" applyFont="1" applyBorder="1"/>
    <xf numFmtId="0" fontId="4" fillId="0" borderId="0" xfId="5" applyFont="1" applyAlignment="1">
      <alignment horizontal="center"/>
    </xf>
    <xf numFmtId="172" fontId="4" fillId="0" borderId="0" xfId="5" applyNumberFormat="1" applyFont="1"/>
    <xf numFmtId="0" fontId="4" fillId="0" borderId="0" xfId="5" applyFont="1" applyAlignment="1">
      <alignment horizontal="right"/>
    </xf>
    <xf numFmtId="170" fontId="4" fillId="0" borderId="0" xfId="5" applyNumberFormat="1" applyFont="1" applyAlignment="1">
      <alignment horizontal="right"/>
    </xf>
    <xf numFmtId="172" fontId="4" fillId="0" borderId="0" xfId="5" applyNumberFormat="1" applyFont="1" applyAlignment="1">
      <alignment horizontal="right"/>
    </xf>
    <xf numFmtId="172" fontId="8" fillId="0" borderId="0" xfId="7" applyNumberFormat="1"/>
    <xf numFmtId="170" fontId="8" fillId="0" borderId="0" xfId="7" applyNumberFormat="1" applyAlignment="1">
      <alignment horizontal="right"/>
    </xf>
    <xf numFmtId="0" fontId="12" fillId="0" borderId="0" xfId="5" applyFont="1" applyAlignment="1">
      <alignment horizontal="left" indent="1"/>
    </xf>
    <xf numFmtId="172" fontId="4" fillId="0" borderId="1" xfId="5" applyNumberFormat="1" applyFont="1" applyBorder="1" applyAlignment="1">
      <alignment horizontal="right"/>
    </xf>
    <xf numFmtId="166" fontId="4" fillId="0" borderId="0" xfId="4" applyFont="1"/>
    <xf numFmtId="166" fontId="4" fillId="0" borderId="1" xfId="4" applyFont="1" applyBorder="1"/>
    <xf numFmtId="166" fontId="12" fillId="0" borderId="0" xfId="4" applyFont="1" applyAlignment="1">
      <alignment horizontal="centerContinuous"/>
    </xf>
    <xf numFmtId="166" fontId="4" fillId="0" borderId="0" xfId="4" applyFont="1" applyAlignment="1">
      <alignment horizontal="centerContinuous"/>
    </xf>
    <xf numFmtId="166" fontId="12" fillId="0" borderId="3" xfId="4" applyFont="1" applyBorder="1"/>
    <xf numFmtId="166" fontId="20" fillId="0" borderId="0" xfId="4" applyFont="1"/>
    <xf numFmtId="166" fontId="12" fillId="0" borderId="1" xfId="4" applyFont="1" applyBorder="1"/>
    <xf numFmtId="166" fontId="12" fillId="0" borderId="0" xfId="4" applyFont="1"/>
    <xf numFmtId="0" fontId="12" fillId="0" borderId="0" xfId="4" applyNumberFormat="1" applyFont="1"/>
    <xf numFmtId="166" fontId="12" fillId="0" borderId="0" xfId="4" applyFont="1" applyAlignment="1">
      <alignment horizontal="right"/>
    </xf>
    <xf numFmtId="166" fontId="4" fillId="0" borderId="0" xfId="4" applyFont="1" applyAlignment="1">
      <alignment horizontal="left" indent="1"/>
    </xf>
    <xf numFmtId="166" fontId="4" fillId="0" borderId="0" xfId="4" applyFont="1" applyAlignment="1">
      <alignment horizontal="left" indent="2"/>
    </xf>
    <xf numFmtId="175" fontId="4" fillId="0" borderId="0" xfId="1" applyNumberFormat="1" applyFont="1" applyFill="1"/>
    <xf numFmtId="175" fontId="4" fillId="0" borderId="1" xfId="1" applyNumberFormat="1" applyFont="1" applyFill="1" applyBorder="1"/>
    <xf numFmtId="167" fontId="4" fillId="0" borderId="1" xfId="1" applyNumberFormat="1" applyFont="1" applyFill="1" applyBorder="1"/>
    <xf numFmtId="166" fontId="5" fillId="0" borderId="0" xfId="4" applyFont="1"/>
    <xf numFmtId="166" fontId="19" fillId="0" borderId="0" xfId="4" applyFont="1" applyAlignment="1">
      <alignment horizontal="left" indent="1"/>
    </xf>
    <xf numFmtId="176" fontId="4" fillId="0" borderId="0" xfId="4" applyNumberFormat="1" applyFont="1"/>
    <xf numFmtId="166" fontId="3" fillId="0" borderId="0" xfId="9" quotePrefix="1" applyFont="1"/>
    <xf numFmtId="166" fontId="8" fillId="0" borderId="0" xfId="9" applyFont="1"/>
    <xf numFmtId="166" fontId="8" fillId="0" borderId="0" xfId="9" quotePrefix="1" applyFont="1"/>
    <xf numFmtId="166" fontId="8" fillId="0" borderId="1" xfId="9" applyFont="1" applyBorder="1"/>
    <xf numFmtId="167" fontId="8" fillId="0" borderId="0" xfId="10" applyNumberFormat="1" applyFont="1" applyFill="1" applyBorder="1"/>
    <xf numFmtId="175" fontId="8" fillId="0" borderId="0" xfId="10" applyNumberFormat="1" applyFont="1" applyFill="1" applyBorder="1"/>
    <xf numFmtId="167" fontId="8" fillId="0" borderId="1" xfId="10" applyNumberFormat="1" applyFont="1" applyFill="1" applyBorder="1"/>
    <xf numFmtId="166" fontId="3" fillId="0" borderId="0" xfId="13" applyNumberFormat="1" applyFont="1" applyAlignment="1">
      <alignment horizontal="centerContinuous"/>
    </xf>
    <xf numFmtId="166" fontId="8" fillId="0" borderId="0" xfId="13" applyNumberFormat="1" applyFont="1" applyAlignment="1">
      <alignment horizontal="centerContinuous"/>
    </xf>
    <xf numFmtId="166" fontId="8" fillId="0" borderId="0" xfId="13" applyNumberFormat="1" applyFont="1"/>
    <xf numFmtId="166" fontId="3" fillId="0" borderId="3" xfId="13" applyNumberFormat="1" applyFont="1" applyBorder="1" applyAlignment="1">
      <alignment horizontal="center"/>
    </xf>
    <xf numFmtId="166" fontId="3" fillId="0" borderId="2" xfId="13" applyNumberFormat="1" applyFont="1" applyBorder="1" applyAlignment="1">
      <alignment horizontal="centerContinuous"/>
    </xf>
    <xf numFmtId="166" fontId="3" fillId="0" borderId="0" xfId="13" applyNumberFormat="1" applyFont="1" applyAlignment="1">
      <alignment horizontal="center"/>
    </xf>
    <xf numFmtId="166" fontId="3" fillId="0" borderId="1" xfId="13" applyNumberFormat="1" applyFont="1" applyBorder="1" applyAlignment="1">
      <alignment horizontal="center"/>
    </xf>
    <xf numFmtId="0" fontId="3" fillId="0" borderId="1" xfId="13" applyNumberFormat="1" applyFont="1" applyBorder="1" applyAlignment="1">
      <alignment horizontal="center"/>
    </xf>
    <xf numFmtId="166" fontId="3" fillId="0" borderId="1" xfId="13" quotePrefix="1" applyNumberFormat="1" applyFont="1" applyBorder="1" applyAlignment="1">
      <alignment horizontal="center"/>
    </xf>
    <xf numFmtId="0" fontId="3" fillId="0" borderId="0" xfId="13" applyNumberFormat="1" applyFont="1" applyAlignment="1">
      <alignment horizontal="center"/>
    </xf>
    <xf numFmtId="166" fontId="3" fillId="0" borderId="0" xfId="13" quotePrefix="1" applyNumberFormat="1" applyFont="1" applyAlignment="1">
      <alignment horizontal="center"/>
    </xf>
    <xf numFmtId="166" fontId="3" fillId="0" borderId="0" xfId="13" quotePrefix="1" applyNumberFormat="1" applyFont="1"/>
    <xf numFmtId="166" fontId="8" fillId="0" borderId="0" xfId="13" quotePrefix="1" applyNumberFormat="1" applyFont="1"/>
    <xf numFmtId="166" fontId="8" fillId="0" borderId="1" xfId="13" applyNumberFormat="1" applyFont="1" applyBorder="1"/>
    <xf numFmtId="166" fontId="8" fillId="0" borderId="3" xfId="13" applyNumberFormat="1" applyFont="1" applyBorder="1"/>
    <xf numFmtId="166" fontId="8" fillId="0" borderId="2" xfId="13" applyNumberFormat="1" applyFont="1" applyBorder="1"/>
    <xf numFmtId="166" fontId="3" fillId="0" borderId="0" xfId="13" applyNumberFormat="1" applyFont="1"/>
    <xf numFmtId="166" fontId="8" fillId="0" borderId="0" xfId="13" applyNumberFormat="1" applyFont="1" applyAlignment="1">
      <alignment wrapText="1"/>
    </xf>
    <xf numFmtId="166" fontId="24" fillId="0" borderId="0" xfId="13" applyNumberFormat="1" applyFont="1"/>
    <xf numFmtId="176" fontId="8" fillId="0" borderId="0" xfId="13" applyNumberFormat="1" applyFont="1"/>
    <xf numFmtId="166" fontId="26" fillId="0" borderId="0" xfId="13" applyNumberFormat="1" applyFont="1"/>
    <xf numFmtId="166" fontId="8" fillId="0" borderId="0" xfId="13" quotePrefix="1" applyNumberFormat="1" applyFont="1" applyBorder="1"/>
    <xf numFmtId="166" fontId="8" fillId="0" borderId="0" xfId="13" applyNumberFormat="1" applyFont="1" applyBorder="1"/>
    <xf numFmtId="166" fontId="8" fillId="0" borderId="3" xfId="13" applyNumberFormat="1" applyFont="1" applyBorder="1" applyAlignment="1">
      <alignment horizontal="center"/>
    </xf>
    <xf numFmtId="166" fontId="8" fillId="0" borderId="0" xfId="13" applyNumberFormat="1" applyFont="1" applyAlignment="1">
      <alignment horizontal="center"/>
    </xf>
    <xf numFmtId="165" fontId="8" fillId="0" borderId="0" xfId="13" applyFont="1"/>
    <xf numFmtId="177" fontId="8" fillId="0" borderId="0" xfId="13" applyNumberFormat="1" applyFont="1"/>
    <xf numFmtId="177" fontId="8" fillId="0" borderId="1" xfId="13" applyNumberFormat="1" applyFont="1" applyBorder="1"/>
    <xf numFmtId="177" fontId="8" fillId="0" borderId="3" xfId="13" applyNumberFormat="1" applyFont="1" applyBorder="1"/>
    <xf numFmtId="177" fontId="8" fillId="0" borderId="2" xfId="13" applyNumberFormat="1" applyFont="1" applyBorder="1"/>
    <xf numFmtId="177" fontId="3" fillId="0" borderId="0" xfId="13" applyNumberFormat="1" applyFont="1"/>
    <xf numFmtId="177" fontId="8" fillId="0" borderId="0" xfId="13" applyNumberFormat="1" applyFont="1" applyBorder="1"/>
    <xf numFmtId="166" fontId="11" fillId="0" borderId="0" xfId="9" applyFont="1" applyBorder="1"/>
    <xf numFmtId="177" fontId="8" fillId="0" borderId="0" xfId="13" applyNumberFormat="1" applyFont="1" applyAlignment="1">
      <alignment wrapText="1"/>
    </xf>
    <xf numFmtId="0" fontId="8" fillId="0" borderId="3" xfId="5" applyFont="1" applyBorder="1"/>
    <xf numFmtId="0" fontId="3" fillId="0" borderId="3" xfId="5" applyFont="1" applyBorder="1"/>
    <xf numFmtId="0" fontId="8" fillId="0" borderId="1" xfId="5" applyFont="1" applyBorder="1" applyAlignment="1">
      <alignment horizontal="right"/>
    </xf>
    <xf numFmtId="3" fontId="3" fillId="0" borderId="0" xfId="5" applyNumberFormat="1" applyFont="1"/>
    <xf numFmtId="49" fontId="8" fillId="0" borderId="0" xfId="5" applyNumberFormat="1" applyFont="1" applyAlignment="1">
      <alignment horizontal="right"/>
    </xf>
    <xf numFmtId="0" fontId="8" fillId="0" borderId="0" xfId="5" applyFont="1" applyAlignment="1">
      <alignment horizontal="right"/>
    </xf>
    <xf numFmtId="0" fontId="4" fillId="0" borderId="4" xfId="5" applyFont="1" applyBorder="1"/>
    <xf numFmtId="169" fontId="12" fillId="0" borderId="2" xfId="5" applyNumberFormat="1" applyFont="1" applyBorder="1" applyAlignment="1">
      <alignment horizontal="right" indent="1"/>
    </xf>
    <xf numFmtId="0" fontId="4" fillId="0" borderId="5" xfId="5" applyFont="1" applyBorder="1"/>
    <xf numFmtId="0" fontId="4" fillId="0" borderId="0" xfId="5" applyFont="1" applyAlignment="1">
      <alignment horizontal="right" indent="1"/>
    </xf>
    <xf numFmtId="0" fontId="4" fillId="0" borderId="5" xfId="5" applyFont="1" applyBorder="1" applyAlignment="1">
      <alignment horizontal="left" indent="3"/>
    </xf>
    <xf numFmtId="169" fontId="4" fillId="0" borderId="0" xfId="5" quotePrefix="1" applyNumberFormat="1" applyFont="1" applyAlignment="1">
      <alignment horizontal="right" indent="1"/>
    </xf>
    <xf numFmtId="0" fontId="4" fillId="0" borderId="6" xfId="5" applyFont="1" applyBorder="1" applyAlignment="1">
      <alignment horizontal="left" indent="3"/>
    </xf>
    <xf numFmtId="169" fontId="4" fillId="0" borderId="1" xfId="5" quotePrefix="1" applyNumberFormat="1" applyFont="1" applyBorder="1" applyAlignment="1">
      <alignment horizontal="right" indent="1"/>
    </xf>
    <xf numFmtId="166" fontId="3" fillId="0" borderId="0" xfId="9" applyFont="1" applyAlignment="1">
      <alignment horizontal="centerContinuous"/>
    </xf>
    <xf numFmtId="166" fontId="8" fillId="0" borderId="0" xfId="9" applyFont="1" applyAlignment="1">
      <alignment horizontal="centerContinuous"/>
    </xf>
    <xf numFmtId="166" fontId="8" fillId="0" borderId="3" xfId="9" applyFont="1" applyBorder="1" applyAlignment="1">
      <alignment horizontal="center"/>
    </xf>
    <xf numFmtId="166" fontId="3" fillId="0" borderId="2" xfId="9" applyFont="1" applyBorder="1" applyAlignment="1">
      <alignment horizontal="centerContinuous"/>
    </xf>
    <xf numFmtId="166" fontId="8" fillId="0" borderId="0" xfId="9" applyFont="1" applyAlignment="1">
      <alignment horizontal="center"/>
    </xf>
    <xf numFmtId="166" fontId="3" fillId="0" borderId="1" xfId="9" applyFont="1" applyBorder="1" applyAlignment="1">
      <alignment horizontal="center"/>
    </xf>
    <xf numFmtId="0" fontId="3" fillId="0" borderId="1" xfId="9" applyNumberFormat="1" applyFont="1" applyBorder="1" applyAlignment="1">
      <alignment horizontal="center"/>
    </xf>
    <xf numFmtId="166" fontId="3" fillId="0" borderId="1" xfId="9" quotePrefix="1" applyFont="1" applyBorder="1" applyAlignment="1">
      <alignment horizontal="center"/>
    </xf>
    <xf numFmtId="166" fontId="3" fillId="0" borderId="0" xfId="9" applyFont="1" applyAlignment="1">
      <alignment horizontal="center"/>
    </xf>
    <xf numFmtId="166" fontId="8" fillId="0" borderId="0" xfId="9" quotePrefix="1" applyFont="1" applyAlignment="1">
      <alignment horizontal="left"/>
    </xf>
    <xf numFmtId="166" fontId="8" fillId="0" borderId="3" xfId="9" applyFont="1" applyBorder="1"/>
    <xf numFmtId="166" fontId="8" fillId="0" borderId="2" xfId="9" applyFont="1" applyBorder="1"/>
    <xf numFmtId="166" fontId="8" fillId="0" borderId="1" xfId="9" quotePrefix="1" applyFont="1" applyBorder="1"/>
    <xf numFmtId="166" fontId="8" fillId="0" borderId="0" xfId="9" applyFont="1" applyAlignment="1">
      <alignment wrapText="1"/>
    </xf>
    <xf numFmtId="166" fontId="16" fillId="0" borderId="0" xfId="9" applyFont="1"/>
    <xf numFmtId="166" fontId="16" fillId="0" borderId="3" xfId="9" applyFont="1" applyBorder="1"/>
    <xf numFmtId="166" fontId="25" fillId="0" borderId="0" xfId="9" applyFont="1" applyAlignment="1">
      <alignment wrapText="1"/>
    </xf>
    <xf numFmtId="178" fontId="3" fillId="0" borderId="0" xfId="16" applyNumberFormat="1" applyFont="1" applyAlignment="1" applyProtection="1">
      <alignment horizontal="centerContinuous"/>
    </xf>
    <xf numFmtId="178" fontId="8" fillId="0" borderId="0" xfId="16" applyNumberFormat="1" applyFont="1" applyAlignment="1" applyProtection="1">
      <alignment horizontal="centerContinuous"/>
    </xf>
    <xf numFmtId="166" fontId="8" fillId="0" borderId="0" xfId="16" applyFont="1" applyAlignment="1" applyProtection="1">
      <alignment horizontal="centerContinuous"/>
    </xf>
    <xf numFmtId="173" fontId="8" fillId="0" borderId="0" xfId="16" applyNumberFormat="1" applyFont="1" applyAlignment="1" applyProtection="1">
      <alignment horizontal="centerContinuous"/>
    </xf>
    <xf numFmtId="166" fontId="8" fillId="0" borderId="0" xfId="16" applyFont="1" applyProtection="1"/>
    <xf numFmtId="166" fontId="8" fillId="0" borderId="0" xfId="16" applyFont="1"/>
    <xf numFmtId="174" fontId="8" fillId="0" borderId="0" xfId="16" applyNumberFormat="1" applyFont="1" applyAlignment="1" applyProtection="1">
      <alignment horizontal="centerContinuous"/>
    </xf>
    <xf numFmtId="178" fontId="3" fillId="0" borderId="3" xfId="16" applyNumberFormat="1" applyFont="1" applyBorder="1" applyProtection="1"/>
    <xf numFmtId="178" fontId="3" fillId="0" borderId="3" xfId="16" applyNumberFormat="1" applyFont="1" applyBorder="1" applyAlignment="1" applyProtection="1">
      <alignment horizontal="center"/>
    </xf>
    <xf numFmtId="166" fontId="3" fillId="0" borderId="0" xfId="16" applyFont="1" applyProtection="1"/>
    <xf numFmtId="166" fontId="3" fillId="0" borderId="0" xfId="16" applyFont="1"/>
    <xf numFmtId="178" fontId="3" fillId="0" borderId="1" xfId="16" applyNumberFormat="1" applyFont="1" applyBorder="1" applyProtection="1"/>
    <xf numFmtId="0" fontId="3" fillId="0" borderId="1" xfId="16" quotePrefix="1" applyNumberFormat="1" applyFont="1" applyBorder="1" applyAlignment="1" applyProtection="1">
      <alignment horizontal="center"/>
    </xf>
    <xf numFmtId="0" fontId="3" fillId="0" borderId="2" xfId="16" applyNumberFormat="1" applyFont="1" applyBorder="1" applyAlignment="1" applyProtection="1">
      <alignment horizontal="center"/>
    </xf>
    <xf numFmtId="178" fontId="3" fillId="0" borderId="0" xfId="16" applyNumberFormat="1" applyFont="1" applyBorder="1" applyProtection="1"/>
    <xf numFmtId="0" fontId="3" fillId="0" borderId="0" xfId="16" quotePrefix="1" applyNumberFormat="1" applyFont="1" applyBorder="1" applyAlignment="1" applyProtection="1">
      <alignment horizontal="center"/>
    </xf>
    <xf numFmtId="0" fontId="3" fillId="0" borderId="0" xfId="16" applyNumberFormat="1" applyFont="1" applyBorder="1" applyAlignment="1" applyProtection="1">
      <alignment horizontal="center"/>
    </xf>
    <xf numFmtId="178" fontId="3" fillId="0" borderId="0" xfId="16" applyNumberFormat="1" applyFont="1" applyProtection="1"/>
    <xf numFmtId="178" fontId="8" fillId="0" borderId="0" xfId="16" applyNumberFormat="1" applyFont="1" applyProtection="1"/>
    <xf numFmtId="178" fontId="8" fillId="0" borderId="0" xfId="16" quotePrefix="1" applyNumberFormat="1" applyFont="1" applyAlignment="1" applyProtection="1">
      <alignment horizontal="left"/>
    </xf>
    <xf numFmtId="178" fontId="8" fillId="0" borderId="0" xfId="16" quotePrefix="1" applyNumberFormat="1" applyFont="1" applyProtection="1"/>
    <xf numFmtId="166" fontId="8" fillId="0" borderId="1" xfId="16" applyFont="1" applyBorder="1"/>
    <xf numFmtId="175" fontId="8" fillId="0" borderId="0" xfId="10" applyNumberFormat="1" applyFont="1" applyBorder="1" applyAlignment="1" applyProtection="1">
      <alignment horizontal="right"/>
    </xf>
    <xf numFmtId="166" fontId="8" fillId="0" borderId="0" xfId="16" applyFont="1" applyFill="1" applyProtection="1"/>
    <xf numFmtId="178" fontId="8" fillId="0" borderId="0" xfId="16" applyNumberFormat="1" applyFont="1" applyAlignment="1" applyProtection="1">
      <alignment horizontal="left"/>
    </xf>
    <xf numFmtId="166" fontId="8" fillId="0" borderId="3" xfId="16" applyFont="1" applyBorder="1"/>
    <xf numFmtId="166" fontId="8" fillId="0" borderId="0" xfId="16" applyFont="1" applyBorder="1"/>
    <xf numFmtId="166" fontId="8" fillId="0" borderId="0" xfId="16" applyFont="1" applyAlignment="1" applyProtection="1">
      <alignment horizontal="right"/>
    </xf>
    <xf numFmtId="166" fontId="8" fillId="0" borderId="0" xfId="10" applyNumberFormat="1" applyFont="1" applyBorder="1" applyAlignment="1" applyProtection="1">
      <alignment horizontal="right"/>
    </xf>
    <xf numFmtId="178" fontId="8" fillId="0" borderId="0" xfId="16" applyNumberFormat="1" applyFont="1" applyBorder="1" applyProtection="1"/>
    <xf numFmtId="175" fontId="8" fillId="0" borderId="0" xfId="16" applyNumberFormat="1" applyFont="1" applyProtection="1"/>
    <xf numFmtId="175" fontId="8" fillId="0" borderId="0" xfId="16" applyNumberFormat="1" applyFont="1"/>
    <xf numFmtId="178" fontId="8" fillId="0" borderId="7" xfId="16" applyNumberFormat="1" applyFont="1" applyBorder="1" applyProtection="1"/>
    <xf numFmtId="166" fontId="8" fillId="0" borderId="7" xfId="16" applyFont="1" applyBorder="1" applyProtection="1"/>
    <xf numFmtId="178" fontId="8" fillId="0" borderId="0" xfId="16" applyNumberFormat="1" applyFont="1" applyAlignment="1" applyProtection="1">
      <alignment horizontal="center"/>
    </xf>
    <xf numFmtId="0" fontId="28" fillId="0" borderId="0" xfId="16" applyNumberFormat="1" applyFont="1"/>
    <xf numFmtId="166" fontId="8" fillId="0" borderId="0" xfId="16" quotePrefix="1" applyFont="1"/>
    <xf numFmtId="166" fontId="28" fillId="0" borderId="0" xfId="16" applyFont="1"/>
    <xf numFmtId="179" fontId="8" fillId="0" borderId="0" xfId="16" applyNumberFormat="1" applyFont="1"/>
    <xf numFmtId="165" fontId="8" fillId="0" borderId="0" xfId="16" applyNumberFormat="1" applyFont="1"/>
    <xf numFmtId="166" fontId="8" fillId="0" borderId="0" xfId="13" applyNumberFormat="1" applyFont="1" applyBorder="1" applyAlignment="1">
      <alignment wrapText="1"/>
    </xf>
    <xf numFmtId="49" fontId="3" fillId="0" borderId="0" xfId="18" quotePrefix="1" applyNumberFormat="1" applyFont="1" applyAlignment="1">
      <alignment horizontal="centerContinuous"/>
    </xf>
    <xf numFmtId="166" fontId="3" fillId="0" borderId="0" xfId="18" applyFont="1" applyAlignment="1">
      <alignment horizontal="centerContinuous"/>
    </xf>
    <xf numFmtId="49" fontId="3" fillId="0" borderId="0" xfId="18" applyNumberFormat="1" applyFont="1" applyAlignment="1">
      <alignment horizontal="centerContinuous"/>
    </xf>
    <xf numFmtId="166" fontId="3" fillId="0" borderId="0" xfId="18" applyFont="1" applyAlignment="1">
      <alignment horizontal="right"/>
    </xf>
    <xf numFmtId="0" fontId="3" fillId="0" borderId="0" xfId="18" applyNumberFormat="1" applyFont="1"/>
    <xf numFmtId="180" fontId="8" fillId="0" borderId="0" xfId="18" applyNumberFormat="1" applyFont="1"/>
    <xf numFmtId="49" fontId="30" fillId="0" borderId="0" xfId="17" quotePrefix="1" applyNumberFormat="1" applyFont="1" applyFill="1"/>
    <xf numFmtId="49" fontId="8" fillId="0" borderId="0" xfId="19" quotePrefix="1" applyNumberFormat="1" applyFont="1"/>
    <xf numFmtId="49" fontId="8" fillId="0" borderId="0" xfId="18" applyNumberFormat="1" applyFont="1"/>
    <xf numFmtId="49" fontId="3" fillId="0" borderId="0" xfId="18" quotePrefix="1" applyNumberFormat="1" applyFont="1" applyAlignment="1">
      <alignment horizontal="right"/>
    </xf>
    <xf numFmtId="49" fontId="3" fillId="0" borderId="0" xfId="18" applyNumberFormat="1" applyFont="1"/>
    <xf numFmtId="180" fontId="8" fillId="0" borderId="0" xfId="18" applyNumberFormat="1" applyFont="1" applyAlignment="1">
      <alignment horizontal="right"/>
    </xf>
    <xf numFmtId="49" fontId="8" fillId="0" borderId="0" xfId="18" quotePrefix="1" applyNumberFormat="1" applyFont="1"/>
    <xf numFmtId="180" fontId="8" fillId="0" borderId="0" xfId="18" quotePrefix="1" applyNumberFormat="1" applyFont="1" applyAlignment="1">
      <alignment horizontal="right"/>
    </xf>
    <xf numFmtId="49" fontId="3" fillId="0" borderId="0" xfId="18" quotePrefix="1" applyNumberFormat="1" applyFont="1"/>
    <xf numFmtId="49" fontId="3" fillId="0" borderId="0" xfId="18" applyNumberFormat="1" applyFont="1" applyAlignment="1">
      <alignment horizontal="right"/>
    </xf>
    <xf numFmtId="49" fontId="8" fillId="0" borderId="0" xfId="19" applyNumberFormat="1" applyFont="1"/>
    <xf numFmtId="166" fontId="4" fillId="0" borderId="0" xfId="18" quotePrefix="1" applyFont="1"/>
    <xf numFmtId="49" fontId="4" fillId="0" borderId="0" xfId="18" applyNumberFormat="1" applyFont="1"/>
    <xf numFmtId="0" fontId="8" fillId="0" borderId="0" xfId="0" applyFont="1"/>
    <xf numFmtId="166" fontId="4" fillId="0" borderId="0" xfId="18" applyFont="1"/>
    <xf numFmtId="166" fontId="8" fillId="0" borderId="0" xfId="18" quotePrefix="1" applyFont="1"/>
    <xf numFmtId="182" fontId="4" fillId="0" borderId="0" xfId="18" applyNumberFormat="1" applyFont="1"/>
    <xf numFmtId="183" fontId="4" fillId="0" borderId="0" xfId="18" applyNumberFormat="1" applyFont="1"/>
    <xf numFmtId="166" fontId="18" fillId="0" borderId="0" xfId="18" applyFont="1"/>
    <xf numFmtId="49" fontId="4" fillId="0" borderId="0" xfId="0" applyNumberFormat="1" applyFont="1"/>
    <xf numFmtId="0" fontId="8" fillId="0" borderId="0" xfId="0" applyFont="1" applyAlignment="1">
      <alignment horizontal="left" indent="1"/>
    </xf>
    <xf numFmtId="0" fontId="8" fillId="0" borderId="0" xfId="0" applyFont="1" applyAlignment="1">
      <alignment horizontal="left" indent="2"/>
    </xf>
    <xf numFmtId="0" fontId="8" fillId="0" borderId="0" xfId="0" applyFont="1" applyAlignment="1">
      <alignment horizontal="left" indent="3"/>
    </xf>
    <xf numFmtId="0" fontId="8" fillId="0" borderId="0" xfId="0" applyFont="1" applyAlignment="1">
      <alignment horizontal="left" indent="4"/>
    </xf>
    <xf numFmtId="184" fontId="8" fillId="0" borderId="0" xfId="0" applyNumberFormat="1" applyFont="1"/>
    <xf numFmtId="0" fontId="8" fillId="0" borderId="0" xfId="0" applyFont="1" applyAlignment="1">
      <alignment horizontal="left" indent="6"/>
    </xf>
    <xf numFmtId="184" fontId="8" fillId="0" borderId="0" xfId="0" applyNumberFormat="1" applyFont="1" applyAlignment="1">
      <alignment horizontal="right"/>
    </xf>
    <xf numFmtId="184" fontId="8" fillId="0" borderId="1" xfId="0" applyNumberFormat="1" applyFont="1" applyBorder="1" applyAlignment="1">
      <alignment horizontal="right"/>
    </xf>
    <xf numFmtId="0" fontId="8" fillId="0" borderId="0" xfId="0" applyFont="1" applyAlignment="1">
      <alignment horizontal="left" indent="7"/>
    </xf>
    <xf numFmtId="184" fontId="8" fillId="0" borderId="3" xfId="0" applyNumberFormat="1" applyFont="1" applyBorder="1" applyAlignment="1">
      <alignment horizontal="right"/>
    </xf>
    <xf numFmtId="0" fontId="8" fillId="0" borderId="0" xfId="0" applyFont="1" applyAlignment="1">
      <alignment horizontal="left" indent="5"/>
    </xf>
    <xf numFmtId="180" fontId="4" fillId="0" borderId="0" xfId="20" applyNumberFormat="1" applyFont="1"/>
    <xf numFmtId="166" fontId="8" fillId="0" borderId="0" xfId="20" applyNumberFormat="1" applyFont="1"/>
    <xf numFmtId="0" fontId="8" fillId="0" borderId="0" xfId="0" applyFont="1" applyAlignment="1">
      <alignment horizontal="right"/>
    </xf>
    <xf numFmtId="166" fontId="8" fillId="0" borderId="0" xfId="0" applyNumberFormat="1" applyFont="1" applyAlignment="1">
      <alignment horizontal="right"/>
    </xf>
    <xf numFmtId="184" fontId="8" fillId="0" borderId="2" xfId="0" applyNumberFormat="1" applyFont="1" applyBorder="1" applyAlignment="1">
      <alignment horizontal="right"/>
    </xf>
    <xf numFmtId="0" fontId="8" fillId="0" borderId="0" xfId="0" quotePrefix="1" applyFont="1" applyAlignment="1">
      <alignment horizontal="left" indent="2"/>
    </xf>
    <xf numFmtId="0" fontId="8" fillId="0" borderId="0" xfId="0" quotePrefix="1" applyFont="1" applyAlignment="1">
      <alignment horizontal="left" indent="3"/>
    </xf>
    <xf numFmtId="0" fontId="8" fillId="0" borderId="0" xfId="0" quotePrefix="1" applyFont="1" applyAlignment="1">
      <alignment horizontal="left" indent="5"/>
    </xf>
    <xf numFmtId="0" fontId="8" fillId="0" borderId="0" xfId="0" applyFont="1" applyAlignment="1">
      <alignment horizontal="left" wrapText="1" indent="6"/>
    </xf>
    <xf numFmtId="0" fontId="26" fillId="0" borderId="0" xfId="0" applyFont="1" applyAlignment="1">
      <alignment horizontal="left" indent="6"/>
    </xf>
    <xf numFmtId="184" fontId="26" fillId="0" borderId="0" xfId="0" applyNumberFormat="1" applyFont="1"/>
    <xf numFmtId="0" fontId="26" fillId="0" borderId="0" xfId="0" applyFont="1" applyAlignment="1">
      <alignment horizontal="left" indent="5"/>
    </xf>
    <xf numFmtId="184" fontId="26" fillId="0" borderId="0" xfId="0" applyNumberFormat="1" applyFont="1" applyAlignment="1">
      <alignment horizontal="right"/>
    </xf>
    <xf numFmtId="0" fontId="26" fillId="0" borderId="0" xfId="0" applyFont="1"/>
    <xf numFmtId="184" fontId="8" fillId="0" borderId="0" xfId="0" applyNumberFormat="1" applyFont="1" applyAlignment="1">
      <alignment horizontal="right" indent="2"/>
    </xf>
    <xf numFmtId="166" fontId="8" fillId="0" borderId="1" xfId="0" applyNumberFormat="1" applyFont="1" applyBorder="1" applyAlignment="1">
      <alignment horizontal="right"/>
    </xf>
    <xf numFmtId="184" fontId="8" fillId="0" borderId="1" xfId="0" applyNumberFormat="1" applyFont="1" applyBorder="1"/>
    <xf numFmtId="0" fontId="3" fillId="0" borderId="0" xfId="0" applyFont="1" applyAlignment="1">
      <alignment horizontal="left"/>
    </xf>
    <xf numFmtId="184" fontId="3" fillId="0" borderId="3" xfId="0" applyNumberFormat="1" applyFont="1" applyBorder="1"/>
    <xf numFmtId="184" fontId="3" fillId="0" borderId="0" xfId="0" applyNumberFormat="1" applyFont="1" applyAlignment="1">
      <alignment horizontal="right"/>
    </xf>
    <xf numFmtId="0" fontId="8" fillId="0" borderId="0" xfId="0" applyFont="1" applyAlignment="1">
      <alignment horizontal="left" wrapText="1" indent="1"/>
    </xf>
    <xf numFmtId="0" fontId="3" fillId="0" borderId="0" xfId="0" applyFont="1" applyAlignment="1">
      <alignment horizontal="left" wrapText="1"/>
    </xf>
    <xf numFmtId="166" fontId="4" fillId="0" borderId="0" xfId="20" applyNumberFormat="1" applyFont="1"/>
    <xf numFmtId="184" fontId="8" fillId="0" borderId="0" xfId="0" applyNumberFormat="1" applyFont="1" applyAlignment="1">
      <alignment horizontal="left" indent="1"/>
    </xf>
    <xf numFmtId="0" fontId="8" fillId="0" borderId="1" xfId="0" applyFont="1" applyBorder="1" applyAlignment="1">
      <alignment horizontal="right"/>
    </xf>
    <xf numFmtId="166" fontId="8" fillId="0" borderId="0" xfId="21" applyNumberFormat="1" applyFont="1"/>
    <xf numFmtId="166" fontId="8" fillId="0" borderId="1" xfId="21" applyNumberFormat="1" applyFont="1" applyBorder="1"/>
    <xf numFmtId="0" fontId="8" fillId="0" borderId="0" xfId="0" applyFont="1" applyAlignment="1">
      <alignment horizontal="left" wrapText="1" indent="3"/>
    </xf>
    <xf numFmtId="166" fontId="4" fillId="0" borderId="0" xfId="21" applyNumberFormat="1" applyFont="1"/>
    <xf numFmtId="166" fontId="4" fillId="0" borderId="1" xfId="21" applyNumberFormat="1" applyFont="1" applyBorder="1"/>
    <xf numFmtId="166" fontId="8" fillId="0" borderId="1" xfId="22" applyNumberFormat="1" applyFont="1" applyFill="1" applyBorder="1"/>
    <xf numFmtId="0" fontId="3" fillId="0" borderId="0" xfId="0" applyFont="1" applyAlignment="1">
      <alignment horizontal="left" wrapText="1" indent="1"/>
    </xf>
    <xf numFmtId="184" fontId="8" fillId="0" borderId="0" xfId="0" applyNumberFormat="1" applyFont="1" applyBorder="1" applyAlignment="1">
      <alignment horizontal="right"/>
    </xf>
    <xf numFmtId="166" fontId="4" fillId="0" borderId="0" xfId="20" applyNumberFormat="1" applyFont="1" applyBorder="1"/>
    <xf numFmtId="184" fontId="8" fillId="0" borderId="0" xfId="0" applyNumberFormat="1" applyFont="1" applyBorder="1"/>
    <xf numFmtId="166" fontId="8" fillId="0" borderId="0" xfId="22" applyNumberFormat="1" applyFont="1" applyFill="1" applyBorder="1"/>
    <xf numFmtId="166" fontId="8" fillId="0" borderId="0" xfId="0" applyNumberFormat="1" applyFont="1" applyBorder="1" applyAlignment="1">
      <alignment horizontal="right"/>
    </xf>
    <xf numFmtId="184" fontId="3" fillId="0" borderId="0" xfId="0" applyNumberFormat="1" applyFont="1" applyBorder="1"/>
    <xf numFmtId="0" fontId="8" fillId="0" borderId="1" xfId="0" applyFont="1" applyBorder="1" applyAlignment="1">
      <alignment horizontal="left" wrapText="1" indent="1"/>
    </xf>
    <xf numFmtId="0" fontId="8" fillId="0" borderId="1" xfId="0" applyFont="1" applyBorder="1"/>
    <xf numFmtId="0" fontId="3" fillId="0" borderId="0" xfId="0" applyFont="1" applyBorder="1"/>
    <xf numFmtId="184" fontId="8" fillId="0" borderId="2" xfId="0" applyNumberFormat="1" applyFont="1" applyBorder="1"/>
    <xf numFmtId="184" fontId="8" fillId="0" borderId="3" xfId="0" applyNumberFormat="1" applyFont="1" applyBorder="1"/>
    <xf numFmtId="166" fontId="16" fillId="0" borderId="0" xfId="13" applyNumberFormat="1" applyFont="1"/>
    <xf numFmtId="0" fontId="15" fillId="0" borderId="0" xfId="5" quotePrefix="1" applyFont="1" applyAlignment="1">
      <alignment vertical="center" wrapText="1"/>
    </xf>
    <xf numFmtId="0" fontId="15" fillId="0" borderId="0" xfId="5" applyFont="1" applyAlignment="1">
      <alignment vertical="center" wrapText="1"/>
    </xf>
    <xf numFmtId="0" fontId="16" fillId="0" borderId="0" xfId="0" applyFont="1" applyAlignment="1">
      <alignment horizontal="left"/>
    </xf>
    <xf numFmtId="0" fontId="16" fillId="0" borderId="0" xfId="0" applyFont="1"/>
    <xf numFmtId="0" fontId="16" fillId="0" borderId="0" xfId="0" applyFont="1" applyBorder="1" applyAlignment="1">
      <alignment horizontal="left"/>
    </xf>
    <xf numFmtId="0" fontId="16" fillId="0" borderId="0" xfId="0" applyFont="1" applyBorder="1" applyAlignment="1">
      <alignment horizontal="left" indent="1"/>
    </xf>
    <xf numFmtId="184" fontId="16" fillId="0" borderId="0" xfId="0" applyNumberFormat="1" applyFont="1" applyAlignment="1">
      <alignment horizontal="right"/>
    </xf>
    <xf numFmtId="0" fontId="16" fillId="0" borderId="0" xfId="0" applyFont="1" applyAlignment="1">
      <alignment horizontal="left" indent="1"/>
    </xf>
    <xf numFmtId="166" fontId="5" fillId="0" borderId="0" xfId="20" applyNumberFormat="1" applyFont="1"/>
    <xf numFmtId="166" fontId="16" fillId="0" borderId="0" xfId="20" applyNumberFormat="1" applyFont="1"/>
    <xf numFmtId="166" fontId="5" fillId="0" borderId="0" xfId="21" applyNumberFormat="1" applyFont="1"/>
    <xf numFmtId="166" fontId="16" fillId="0" borderId="0" xfId="21" applyNumberFormat="1" applyFont="1"/>
    <xf numFmtId="184" fontId="16" fillId="0" borderId="1" xfId="0" applyNumberFormat="1" applyFont="1" applyBorder="1" applyAlignment="1">
      <alignment horizontal="right"/>
    </xf>
    <xf numFmtId="0" fontId="16" fillId="0" borderId="0" xfId="0" applyFont="1" applyBorder="1" applyAlignment="1">
      <alignment horizontal="left" wrapText="1" indent="2"/>
    </xf>
    <xf numFmtId="166" fontId="16" fillId="0" borderId="0" xfId="0" applyNumberFormat="1" applyFont="1" applyBorder="1"/>
    <xf numFmtId="184" fontId="16" fillId="0" borderId="0" xfId="0" applyNumberFormat="1" applyFont="1" applyBorder="1" applyAlignment="1">
      <alignment horizontal="right"/>
    </xf>
    <xf numFmtId="166" fontId="5" fillId="0" borderId="0" xfId="15" applyNumberFormat="1" applyFont="1"/>
    <xf numFmtId="166" fontId="16" fillId="0" borderId="0" xfId="0" applyNumberFormat="1" applyFont="1"/>
    <xf numFmtId="166" fontId="16" fillId="0" borderId="1" xfId="0" applyNumberFormat="1" applyFont="1" applyBorder="1"/>
    <xf numFmtId="0" fontId="16" fillId="0" borderId="0" xfId="0" applyFont="1" applyAlignment="1">
      <alignment horizontal="left" wrapText="1"/>
    </xf>
    <xf numFmtId="166" fontId="4" fillId="0" borderId="0" xfId="4" applyFont="1" applyAlignment="1">
      <alignment horizontal="left"/>
    </xf>
    <xf numFmtId="0" fontId="4" fillId="0" borderId="0" xfId="0" quotePrefix="1" applyFont="1" applyAlignment="1">
      <alignment horizontal="left" indent="4"/>
    </xf>
    <xf numFmtId="0" fontId="4" fillId="0" borderId="0" xfId="0" quotePrefix="1" applyFont="1" applyAlignment="1">
      <alignment horizontal="left" indent="5"/>
    </xf>
    <xf numFmtId="168" fontId="4" fillId="0" borderId="1" xfId="0" applyNumberFormat="1" applyFont="1" applyBorder="1" applyAlignment="1">
      <alignment horizontal="right"/>
    </xf>
    <xf numFmtId="168" fontId="8" fillId="0" borderId="1" xfId="0" applyNumberFormat="1" applyFont="1" applyFill="1" applyBorder="1" applyAlignment="1">
      <alignment horizontal="right"/>
    </xf>
    <xf numFmtId="0" fontId="4" fillId="0" borderId="0" xfId="5" applyFont="1" applyAlignment="1">
      <alignment horizontal="center"/>
    </xf>
    <xf numFmtId="0" fontId="10" fillId="0" borderId="0" xfId="0" applyFont="1" applyAlignment="1">
      <alignment horizontal="right"/>
    </xf>
    <xf numFmtId="1" fontId="4" fillId="0" borderId="0" xfId="0" applyNumberFormat="1" applyFont="1" applyAlignment="1">
      <alignment horizontal="right"/>
    </xf>
    <xf numFmtId="0" fontId="4" fillId="0" borderId="2" xfId="0" applyFont="1" applyBorder="1" applyAlignment="1">
      <alignment horizontal="center"/>
    </xf>
    <xf numFmtId="1" fontId="4" fillId="0" borderId="2" xfId="0" applyNumberFormat="1" applyFont="1" applyBorder="1" applyAlignment="1">
      <alignment horizontal="center"/>
    </xf>
    <xf numFmtId="0" fontId="10" fillId="0" borderId="2" xfId="0" applyFont="1" applyBorder="1" applyAlignment="1">
      <alignment horizontal="center"/>
    </xf>
    <xf numFmtId="166" fontId="12" fillId="0" borderId="3" xfId="4" applyFont="1" applyBorder="1" applyAlignment="1">
      <alignment horizontal="center"/>
    </xf>
    <xf numFmtId="0" fontId="12" fillId="0" borderId="1" xfId="4" applyNumberFormat="1" applyFont="1" applyBorder="1" applyAlignment="1">
      <alignment horizontal="center"/>
    </xf>
    <xf numFmtId="166" fontId="12" fillId="0" borderId="1" xfId="4" applyFont="1" applyBorder="1" applyAlignment="1">
      <alignment horizontal="center"/>
    </xf>
    <xf numFmtId="49" fontId="3" fillId="0" borderId="1" xfId="5" applyNumberFormat="1" applyFont="1" applyBorder="1" applyAlignment="1">
      <alignment horizontal="center"/>
    </xf>
    <xf numFmtId="0" fontId="3" fillId="0" borderId="1" xfId="5" applyFont="1" applyBorder="1" applyAlignment="1">
      <alignment horizontal="center"/>
    </xf>
    <xf numFmtId="172" fontId="4" fillId="0" borderId="0" xfId="5" applyNumberFormat="1" applyFont="1" applyFill="1"/>
    <xf numFmtId="168" fontId="4" fillId="0" borderId="0" xfId="0" applyNumberFormat="1" applyFont="1" applyBorder="1"/>
    <xf numFmtId="49" fontId="8" fillId="0" borderId="0" xfId="18" quotePrefix="1" applyNumberFormat="1" applyFont="1" applyAlignment="1">
      <alignment horizontal="right"/>
    </xf>
    <xf numFmtId="0" fontId="12" fillId="0" borderId="0" xfId="5" applyFont="1" applyAlignment="1">
      <alignment horizontal="center"/>
    </xf>
    <xf numFmtId="0" fontId="4" fillId="0" borderId="0" xfId="5" applyFont="1" applyAlignment="1">
      <alignment horizontal="center"/>
    </xf>
    <xf numFmtId="0" fontId="4" fillId="0" borderId="3" xfId="5" applyFont="1" applyBorder="1" applyAlignment="1">
      <alignment horizontal="center"/>
    </xf>
    <xf numFmtId="0" fontId="16" fillId="0" borderId="0" xfId="5" applyFont="1" applyAlignment="1">
      <alignment horizontal="left" vertical="center" wrapText="1"/>
    </xf>
    <xf numFmtId="0" fontId="15" fillId="0" borderId="0" xfId="5" applyFont="1" applyAlignment="1">
      <alignment horizontal="left" vertical="center" wrapText="1"/>
    </xf>
    <xf numFmtId="0" fontId="5" fillId="0" borderId="0" xfId="5" applyFont="1" applyAlignment="1">
      <alignment horizontal="left" vertical="center" wrapText="1"/>
    </xf>
    <xf numFmtId="0" fontId="4" fillId="0" borderId="0" xfId="5" quotePrefix="1" applyFont="1" applyAlignment="1">
      <alignment horizontal="center"/>
    </xf>
    <xf numFmtId="0" fontId="5" fillId="0" borderId="3" xfId="5" applyFont="1" applyBorder="1" applyAlignment="1">
      <alignment horizontal="left" vertical="center" wrapText="1"/>
    </xf>
    <xf numFmtId="166" fontId="12" fillId="0" borderId="2" xfId="4" applyFont="1" applyBorder="1" applyAlignment="1">
      <alignment horizontal="center"/>
    </xf>
    <xf numFmtId="166" fontId="16" fillId="0" borderId="3" xfId="4" applyFont="1" applyBorder="1" applyAlignment="1">
      <alignment horizontal="left" wrapText="1"/>
    </xf>
    <xf numFmtId="166" fontId="16" fillId="0" borderId="3" xfId="9" quotePrefix="1" applyFont="1" applyBorder="1" applyAlignment="1">
      <alignment horizontal="left" vertical="top" wrapText="1"/>
    </xf>
    <xf numFmtId="166" fontId="3" fillId="0" borderId="2" xfId="13" applyNumberFormat="1" applyFont="1" applyBorder="1" applyAlignment="1">
      <alignment horizontal="center"/>
    </xf>
    <xf numFmtId="166" fontId="16" fillId="0" borderId="3" xfId="13" applyNumberFormat="1" applyFont="1" applyBorder="1" applyAlignment="1">
      <alignment horizontal="left" wrapText="1"/>
    </xf>
    <xf numFmtId="0" fontId="16" fillId="0" borderId="0" xfId="0" applyFont="1" applyAlignment="1">
      <alignment horizontal="left" wrapText="1"/>
    </xf>
    <xf numFmtId="0" fontId="3" fillId="0" borderId="0" xfId="5" applyFont="1" applyAlignment="1">
      <alignment horizontal="center"/>
    </xf>
    <xf numFmtId="166" fontId="8" fillId="0" borderId="0" xfId="14" applyNumberFormat="1" applyFont="1" applyAlignment="1">
      <alignment horizontal="center"/>
    </xf>
    <xf numFmtId="0" fontId="3" fillId="0" borderId="2" xfId="5" applyFont="1" applyBorder="1" applyAlignment="1">
      <alignment horizontal="center"/>
    </xf>
    <xf numFmtId="0" fontId="16" fillId="0" borderId="0" xfId="0" applyFont="1" applyAlignment="1">
      <alignment horizontal="center"/>
    </xf>
    <xf numFmtId="0" fontId="12" fillId="0" borderId="0" xfId="0" applyFont="1" applyAlignment="1">
      <alignment horizontal="center" wrapText="1"/>
    </xf>
    <xf numFmtId="166" fontId="17" fillId="0" borderId="0" xfId="16" quotePrefix="1" applyFont="1" applyBorder="1" applyAlignment="1" applyProtection="1">
      <alignment horizontal="left" wrapText="1"/>
    </xf>
    <xf numFmtId="166" fontId="16" fillId="0" borderId="0" xfId="16" applyFont="1" applyAlignment="1">
      <alignment horizontal="left" wrapText="1"/>
    </xf>
    <xf numFmtId="166" fontId="16" fillId="0" borderId="0" xfId="16" quotePrefix="1" applyFont="1" applyAlignment="1">
      <alignment wrapText="1"/>
    </xf>
    <xf numFmtId="166" fontId="16" fillId="0" borderId="0" xfId="16" applyFont="1" applyAlignment="1">
      <alignment wrapText="1"/>
    </xf>
    <xf numFmtId="166" fontId="3" fillId="0" borderId="3" xfId="16" applyFont="1" applyBorder="1" applyAlignment="1" applyProtection="1">
      <alignment horizontal="center"/>
    </xf>
    <xf numFmtId="166" fontId="17" fillId="0" borderId="0" xfId="16" applyFont="1" applyAlignment="1" applyProtection="1">
      <alignment horizontal="left" wrapText="1"/>
    </xf>
    <xf numFmtId="166" fontId="17" fillId="0" borderId="0" xfId="16" quotePrefix="1" applyFont="1" applyAlignment="1" applyProtection="1">
      <alignment horizontal="left" wrapText="1"/>
    </xf>
  </cellXfs>
  <cellStyles count="23">
    <cellStyle name="Comma 2" xfId="22" xr:uid="{DF08C1AF-FCBA-4293-8818-3F473ADCA40C}"/>
    <cellStyle name="Hyperlink" xfId="17" builtinId="8"/>
    <cellStyle name="Normal" xfId="0" builtinId="0"/>
    <cellStyle name="Normal 103" xfId="11" xr:uid="{C4FCC88F-6B01-4158-8859-46A83E18EA62}"/>
    <cellStyle name="Normal 2" xfId="4" xr:uid="{D49A5B64-A230-474C-9C3C-012B65A4A7F0}"/>
    <cellStyle name="Normal 2 10" xfId="15" xr:uid="{78F1DA67-6D7E-4CD4-8BAD-1C6552BE6AE2}"/>
    <cellStyle name="Normal 2 12" xfId="7" xr:uid="{684C2FAA-EBBA-4FA9-BA59-C3D2124EE7C6}"/>
    <cellStyle name="Normal 2 2" xfId="6" xr:uid="{BD268E83-4951-4237-B9F3-FF50786ECAD3}"/>
    <cellStyle name="Normal 2 3" xfId="8" xr:uid="{AF10942F-D120-4A16-9C61-461037007356}"/>
    <cellStyle name="Normal 3" xfId="5" xr:uid="{078E9DAB-6146-4E15-AFF6-772631653C23}"/>
    <cellStyle name="Normal 3 2" xfId="13" xr:uid="{3D74E475-77A3-4124-B613-0167143C7E4B}"/>
    <cellStyle name="Normal 5" xfId="3" xr:uid="{E7009A2A-6B3F-4D3E-8E7B-8F39D8E7A4FB}"/>
    <cellStyle name="Normal 5 2" xfId="9" xr:uid="{292B40E2-0769-41F3-9BEF-1AB9AEF728BB}"/>
    <cellStyle name="Normal 6" xfId="16" xr:uid="{C6D3B7BA-A0B8-4DC1-A5B1-12D2E137885E}"/>
    <cellStyle name="Normal_S6_RMO" xfId="20" xr:uid="{BE08A22F-CD66-481D-A21C-D0E293227505}"/>
    <cellStyle name="Normal_S6_RMO_1" xfId="21" xr:uid="{387503C2-FCBD-406C-BABC-8F3C83E185E7}"/>
    <cellStyle name="Normal_Sheet1" xfId="19" xr:uid="{904B267D-CC6D-4564-9A0C-2B52059C4FD1}"/>
    <cellStyle name="Normal_Sheet1 2" xfId="14" xr:uid="{B4AD7DF8-4A5B-4470-930E-D7816A14B343}"/>
    <cellStyle name="Normal_Sheet1_1" xfId="18" xr:uid="{D091469F-CC6C-434B-A50D-C4CBAD928F95}"/>
    <cellStyle name="Normal_T5_Spending" xfId="2" xr:uid="{787D8EC8-538C-49EA-9DCD-D0680DC680C7}"/>
    <cellStyle name="Percent" xfId="1" builtinId="5"/>
    <cellStyle name="Percent 2" xfId="10" xr:uid="{252917B4-D1A0-40EB-B24E-074AD82A7CC9}"/>
    <cellStyle name="Percent 36" xfId="12" xr:uid="{49B6ED50-B33F-4CCE-BE6D-E8C7CB9CEF2E}"/>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XCEL\msch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T1_Overview "/>
      <sheetName val="T5_Spending"/>
      <sheetName val="Disc"/>
      <sheetName val="Big_Changes"/>
      <sheetName val="Revenues"/>
      <sheetName val="Mand_EconTech_CS"/>
      <sheetName val="Mand_CS"/>
      <sheetName val="MAX_Changes"/>
      <sheetName val="Pol_Tracker"/>
      <sheetName val="Mand_Pol_CS"/>
      <sheetName val="Leg_Tracker"/>
      <sheetName val="Mand_Leg_CS"/>
      <sheetName val="Disc_CS"/>
      <sheetName val="NetInt_CS"/>
      <sheetName val="CSDetail_Check"/>
      <sheetName val="ROT"/>
      <sheetName val="Query"/>
    </sheetNames>
    <sheetDataSet>
      <sheetData sheetId="0">
        <row r="3">
          <cell r="B3">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A145-4A05-4D7A-BDD9-0A99318BF9B4}">
  <sheetPr>
    <pageSetUpPr fitToPage="1"/>
  </sheetPr>
  <dimension ref="A1:B436"/>
  <sheetViews>
    <sheetView tabSelected="1" zoomScaleNormal="100" workbookViewId="0"/>
  </sheetViews>
  <sheetFormatPr defaultColWidth="9.140625" defaultRowHeight="15.75"/>
  <cols>
    <col min="1" max="1" width="4.7109375" style="6" customWidth="1"/>
    <col min="2" max="2" width="99.42578125" style="6" customWidth="1"/>
    <col min="3" max="16384" width="9.140625" style="6"/>
  </cols>
  <sheetData>
    <row r="1" spans="1:2" ht="14.1" customHeight="1">
      <c r="A1" s="210" t="s">
        <v>314</v>
      </c>
      <c r="B1" s="211"/>
    </row>
    <row r="2" spans="1:2" ht="14.1" customHeight="1">
      <c r="A2" s="210" t="s">
        <v>624</v>
      </c>
      <c r="B2" s="211"/>
    </row>
    <row r="3" spans="1:2" ht="14.1" customHeight="1">
      <c r="A3" s="212"/>
      <c r="B3" s="211"/>
    </row>
    <row r="4" spans="1:2" ht="14.1" customHeight="1">
      <c r="A4" s="213"/>
      <c r="B4" s="214"/>
    </row>
    <row r="5" spans="1:2" ht="14.1" customHeight="1">
      <c r="A5" s="213" t="s">
        <v>298</v>
      </c>
      <c r="B5" s="214" t="s">
        <v>299</v>
      </c>
    </row>
    <row r="6" spans="1:2" ht="14.1" customHeight="1">
      <c r="A6" s="215">
        <v>1</v>
      </c>
      <c r="B6" s="216" t="s">
        <v>300</v>
      </c>
    </row>
    <row r="7" spans="1:2" ht="14.1" customHeight="1">
      <c r="A7" s="215">
        <v>2</v>
      </c>
      <c r="B7" s="216" t="s">
        <v>301</v>
      </c>
    </row>
    <row r="8" spans="1:2" ht="14.1" customHeight="1">
      <c r="A8" s="215">
        <v>3</v>
      </c>
      <c r="B8" s="216" t="s">
        <v>302</v>
      </c>
    </row>
    <row r="9" spans="1:2" ht="14.1" customHeight="1">
      <c r="A9" s="215">
        <v>4</v>
      </c>
      <c r="B9" s="216" t="s">
        <v>303</v>
      </c>
    </row>
    <row r="10" spans="1:2" ht="14.1" customHeight="1">
      <c r="A10" s="215">
        <v>5</v>
      </c>
      <c r="B10" s="216" t="s">
        <v>304</v>
      </c>
    </row>
    <row r="11" spans="1:2" ht="14.1" customHeight="1">
      <c r="A11" s="213"/>
      <c r="B11" s="214"/>
    </row>
    <row r="12" spans="1:2" ht="14.1" customHeight="1">
      <c r="A12" s="213" t="s">
        <v>904</v>
      </c>
      <c r="B12" s="214" t="s">
        <v>305</v>
      </c>
    </row>
    <row r="13" spans="1:2" ht="14.1" customHeight="1">
      <c r="A13" s="215">
        <v>1</v>
      </c>
      <c r="B13" s="216" t="s">
        <v>306</v>
      </c>
    </row>
    <row r="14" spans="1:2" ht="14.1" customHeight="1">
      <c r="A14" s="215">
        <v>2</v>
      </c>
      <c r="B14" s="216" t="s">
        <v>307</v>
      </c>
    </row>
    <row r="15" spans="1:2" ht="14.1" customHeight="1">
      <c r="A15" s="215">
        <v>3</v>
      </c>
      <c r="B15" s="216" t="s">
        <v>308</v>
      </c>
    </row>
    <row r="16" spans="1:2" ht="14.1" customHeight="1">
      <c r="A16" s="215">
        <v>4</v>
      </c>
      <c r="B16" s="216" t="s">
        <v>309</v>
      </c>
    </row>
    <row r="17" spans="1:2" ht="14.1" customHeight="1">
      <c r="A17" s="215">
        <v>5</v>
      </c>
      <c r="B17" s="216" t="s">
        <v>310</v>
      </c>
    </row>
    <row r="18" spans="1:2" ht="14.1" customHeight="1">
      <c r="A18" s="215">
        <v>6</v>
      </c>
      <c r="B18" s="216" t="s">
        <v>311</v>
      </c>
    </row>
    <row r="19" spans="1:2" ht="14.1" customHeight="1">
      <c r="A19" s="215">
        <v>7</v>
      </c>
      <c r="B19" s="216" t="s">
        <v>312</v>
      </c>
    </row>
    <row r="20" spans="1:2" ht="14.1" customHeight="1">
      <c r="A20" s="215">
        <v>8</v>
      </c>
      <c r="B20" s="216" t="s">
        <v>313</v>
      </c>
    </row>
    <row r="21" spans="1:2" ht="14.1" customHeight="1">
      <c r="A21" s="218"/>
      <c r="B21" s="218"/>
    </row>
    <row r="22" spans="1:2" ht="12.75" customHeight="1">
      <c r="A22" s="219"/>
      <c r="B22" s="220"/>
    </row>
    <row r="23" spans="1:2" ht="12.75" customHeight="1">
      <c r="A23" s="221"/>
      <c r="B23" s="217"/>
    </row>
    <row r="24" spans="1:2" ht="12.75" customHeight="1">
      <c r="A24" s="221"/>
      <c r="B24" s="217"/>
    </row>
    <row r="25" spans="1:2" ht="12.75" customHeight="1">
      <c r="A25" s="221"/>
      <c r="B25" s="217"/>
    </row>
    <row r="26" spans="1:2" ht="12.75" customHeight="1">
      <c r="A26" s="221"/>
      <c r="B26" s="217"/>
    </row>
    <row r="27" spans="1:2" ht="12.75" customHeight="1">
      <c r="A27" s="220"/>
      <c r="B27" s="222"/>
    </row>
    <row r="28" spans="1:2" ht="12.75" customHeight="1">
      <c r="A28" s="219"/>
      <c r="B28" s="220"/>
    </row>
    <row r="29" spans="1:2" ht="12.75" customHeight="1">
      <c r="A29" s="221"/>
      <c r="B29" s="217"/>
    </row>
    <row r="30" spans="1:2" ht="12.75" customHeight="1">
      <c r="A30" s="221"/>
      <c r="B30" s="217"/>
    </row>
    <row r="31" spans="1:2" ht="12.75" customHeight="1">
      <c r="A31" s="221"/>
      <c r="B31" s="217"/>
    </row>
    <row r="32" spans="1:2" ht="12.75" customHeight="1">
      <c r="A32" s="223"/>
      <c r="B32" s="217"/>
    </row>
    <row r="33" spans="1:2" ht="12.75" customHeight="1">
      <c r="A33" s="224"/>
      <c r="B33" s="218"/>
    </row>
    <row r="34" spans="1:2" ht="12.75" customHeight="1">
      <c r="A34" s="225"/>
      <c r="B34" s="220"/>
    </row>
    <row r="35" spans="1:2" ht="12.75" customHeight="1">
      <c r="A35" s="221"/>
      <c r="B35" s="226"/>
    </row>
    <row r="36" spans="1:2" ht="12.75" customHeight="1">
      <c r="A36" s="221"/>
      <c r="B36" s="226"/>
    </row>
    <row r="37" spans="1:2" ht="12.75" customHeight="1">
      <c r="A37" s="221"/>
      <c r="B37" s="226"/>
    </row>
    <row r="38" spans="1:2" ht="12.75" customHeight="1">
      <c r="A38" s="221"/>
      <c r="B38" s="226"/>
    </row>
    <row r="39" spans="1:2" ht="12.75" customHeight="1">
      <c r="A39" s="221"/>
      <c r="B39" s="226"/>
    </row>
    <row r="40" spans="1:2" ht="12.75" customHeight="1">
      <c r="A40" s="329"/>
      <c r="B40" s="329"/>
    </row>
    <row r="41" spans="1:2" ht="12.75" customHeight="1">
      <c r="A41" s="219"/>
      <c r="B41" s="224"/>
    </row>
    <row r="42" spans="1:2" ht="12.75" customHeight="1">
      <c r="A42" s="221"/>
      <c r="B42" s="217"/>
    </row>
    <row r="43" spans="1:2" ht="12.75" customHeight="1">
      <c r="A43" s="221"/>
      <c r="B43" s="217"/>
    </row>
    <row r="44" spans="1:2" s="229" customFormat="1" ht="12.75" customHeight="1">
      <c r="A44" s="227"/>
      <c r="B44" s="228"/>
    </row>
    <row r="45" spans="1:2" ht="12.75" customHeight="1">
      <c r="A45" s="227"/>
      <c r="B45" s="228"/>
    </row>
    <row r="46" spans="1:2" ht="12.75" customHeight="1">
      <c r="A46" s="227"/>
      <c r="B46" s="228"/>
    </row>
    <row r="47" spans="1:2" ht="12.75" customHeight="1">
      <c r="A47" s="227"/>
      <c r="B47" s="228"/>
    </row>
    <row r="48" spans="1:2" ht="12.75" customHeight="1">
      <c r="A48" s="227"/>
      <c r="B48" s="228"/>
    </row>
    <row r="49" spans="1:2" ht="12.75" customHeight="1"/>
    <row r="50" spans="1:2" ht="12.75" customHeight="1"/>
    <row r="51" spans="1:2" ht="12.75" customHeight="1"/>
    <row r="52" spans="1:2" ht="12.75" customHeight="1"/>
    <row r="53" spans="1:2" ht="12.75" customHeight="1"/>
    <row r="54" spans="1:2" ht="12.75" customHeight="1"/>
    <row r="55" spans="1:2" ht="12.75" customHeight="1"/>
    <row r="56" spans="1:2" ht="12.75" customHeight="1"/>
    <row r="57" spans="1:2" ht="12.75" customHeight="1"/>
    <row r="58" spans="1:2">
      <c r="A58" s="230"/>
      <c r="B58" s="228"/>
    </row>
    <row r="59" spans="1:2">
      <c r="A59" s="231"/>
      <c r="B59" s="228"/>
    </row>
    <row r="60" spans="1:2">
      <c r="A60" s="232"/>
      <c r="B60" s="228"/>
    </row>
    <row r="61" spans="1:2">
      <c r="A61" s="233"/>
      <c r="B61" s="228"/>
    </row>
    <row r="62" spans="1:2">
      <c r="A62" s="230"/>
      <c r="B62" s="228"/>
    </row>
    <row r="63" spans="1:2">
      <c r="A63" s="230"/>
      <c r="B63" s="228"/>
    </row>
    <row r="64" spans="1:2">
      <c r="A64" s="230"/>
      <c r="B64" s="228"/>
    </row>
    <row r="65" spans="1:2">
      <c r="A65" s="230"/>
      <c r="B65" s="228"/>
    </row>
    <row r="66" spans="1:2">
      <c r="A66" s="230"/>
      <c r="B66" s="228"/>
    </row>
    <row r="67" spans="1:2">
      <c r="A67" s="230"/>
      <c r="B67" s="228"/>
    </row>
    <row r="68" spans="1:2">
      <c r="A68" s="234"/>
      <c r="B68" s="228"/>
    </row>
    <row r="69" spans="1:2">
      <c r="A69" s="234"/>
      <c r="B69" s="228"/>
    </row>
    <row r="70" spans="1:2">
      <c r="A70" s="234"/>
      <c r="B70" s="228"/>
    </row>
    <row r="71" spans="1:2">
      <c r="A71" s="234"/>
      <c r="B71" s="228"/>
    </row>
    <row r="72" spans="1:2">
      <c r="A72" s="234"/>
      <c r="B72" s="228"/>
    </row>
    <row r="73" spans="1:2">
      <c r="A73" s="234"/>
      <c r="B73" s="228"/>
    </row>
    <row r="74" spans="1:2">
      <c r="A74" s="234"/>
      <c r="B74" s="228"/>
    </row>
    <row r="75" spans="1:2">
      <c r="A75" s="234"/>
      <c r="B75" s="228"/>
    </row>
    <row r="76" spans="1:2">
      <c r="A76" s="234"/>
      <c r="B76" s="228"/>
    </row>
    <row r="77" spans="1:2">
      <c r="A77" s="234"/>
      <c r="B77" s="228"/>
    </row>
    <row r="78" spans="1:2">
      <c r="A78" s="234"/>
      <c r="B78" s="228"/>
    </row>
    <row r="79" spans="1:2">
      <c r="A79" s="234"/>
      <c r="B79" s="228"/>
    </row>
    <row r="80" spans="1:2">
      <c r="A80" s="234"/>
      <c r="B80" s="228"/>
    </row>
    <row r="81" spans="1:2">
      <c r="A81" s="234"/>
      <c r="B81" s="228"/>
    </row>
    <row r="82" spans="1:2">
      <c r="A82" s="234"/>
      <c r="B82" s="228"/>
    </row>
    <row r="83" spans="1:2">
      <c r="A83" s="234"/>
      <c r="B83" s="228"/>
    </row>
    <row r="84" spans="1:2">
      <c r="A84" s="230"/>
      <c r="B84" s="228"/>
    </row>
    <row r="85" spans="1:2">
      <c r="A85" s="232"/>
      <c r="B85" s="228"/>
    </row>
    <row r="86" spans="1:2">
      <c r="A86" s="233"/>
      <c r="B86" s="228"/>
    </row>
    <row r="87" spans="1:2">
      <c r="A87" s="230"/>
      <c r="B87" s="228"/>
    </row>
    <row r="88" spans="1:2">
      <c r="A88" s="230"/>
      <c r="B88" s="228"/>
    </row>
    <row r="89" spans="1:2">
      <c r="A89" s="230"/>
      <c r="B89" s="228"/>
    </row>
    <row r="90" spans="1:2">
      <c r="A90" s="230"/>
      <c r="B90" s="228"/>
    </row>
    <row r="91" spans="1:2">
      <c r="A91" s="230"/>
      <c r="B91" s="228"/>
    </row>
    <row r="92" spans="1:2">
      <c r="A92" s="230"/>
      <c r="B92" s="228"/>
    </row>
    <row r="93" spans="1:2">
      <c r="A93" s="230"/>
      <c r="B93" s="228"/>
    </row>
    <row r="94" spans="1:2">
      <c r="A94" s="230"/>
      <c r="B94" s="228"/>
    </row>
    <row r="95" spans="1:2">
      <c r="A95" s="230"/>
      <c r="B95" s="228"/>
    </row>
    <row r="96" spans="1:2">
      <c r="A96" s="230"/>
      <c r="B96" s="228"/>
    </row>
    <row r="97" spans="1:2">
      <c r="A97" s="230"/>
      <c r="B97" s="228"/>
    </row>
    <row r="98" spans="1:2">
      <c r="A98" s="230"/>
      <c r="B98" s="228"/>
    </row>
    <row r="99" spans="1:2">
      <c r="A99" s="230"/>
      <c r="B99" s="228"/>
    </row>
    <row r="100" spans="1:2">
      <c r="A100" s="234"/>
      <c r="B100" s="228"/>
    </row>
    <row r="101" spans="1:2">
      <c r="A101" s="234"/>
      <c r="B101" s="228"/>
    </row>
    <row r="102" spans="1:2">
      <c r="A102" s="234"/>
      <c r="B102" s="228"/>
    </row>
    <row r="103" spans="1:2">
      <c r="A103" s="234"/>
      <c r="B103" s="228"/>
    </row>
    <row r="104" spans="1:2">
      <c r="A104" s="234"/>
      <c r="B104" s="228"/>
    </row>
    <row r="105" spans="1:2">
      <c r="A105" s="234"/>
      <c r="B105" s="228"/>
    </row>
    <row r="106" spans="1:2">
      <c r="A106" s="234"/>
      <c r="B106" s="228"/>
    </row>
    <row r="107" spans="1:2">
      <c r="A107" s="234"/>
      <c r="B107" s="228"/>
    </row>
    <row r="108" spans="1:2">
      <c r="A108" s="234"/>
      <c r="B108" s="228"/>
    </row>
    <row r="109" spans="1:2">
      <c r="A109" s="234"/>
      <c r="B109" s="228"/>
    </row>
    <row r="110" spans="1:2">
      <c r="A110" s="234"/>
      <c r="B110" s="228"/>
    </row>
    <row r="111" spans="1:2">
      <c r="A111" s="234"/>
      <c r="B111" s="228"/>
    </row>
    <row r="112" spans="1:2">
      <c r="A112" s="234"/>
      <c r="B112" s="228"/>
    </row>
    <row r="113" spans="1:2">
      <c r="A113" s="234"/>
      <c r="B113" s="228"/>
    </row>
    <row r="114" spans="1:2">
      <c r="A114" s="234"/>
      <c r="B114" s="228"/>
    </row>
    <row r="115" spans="1:2">
      <c r="A115" s="234"/>
      <c r="B115" s="228"/>
    </row>
    <row r="116" spans="1:2">
      <c r="A116" s="234"/>
      <c r="B116" s="228"/>
    </row>
    <row r="117" spans="1:2">
      <c r="A117" s="234"/>
      <c r="B117" s="228"/>
    </row>
    <row r="118" spans="1:2">
      <c r="A118" s="234"/>
      <c r="B118" s="228"/>
    </row>
    <row r="119" spans="1:2">
      <c r="A119" s="234"/>
      <c r="B119" s="228"/>
    </row>
    <row r="120" spans="1:2">
      <c r="A120" s="234"/>
      <c r="B120" s="228"/>
    </row>
    <row r="121" spans="1:2">
      <c r="A121" s="234"/>
      <c r="B121" s="228"/>
    </row>
    <row r="122" spans="1:2">
      <c r="A122" s="234"/>
      <c r="B122" s="228"/>
    </row>
    <row r="123" spans="1:2">
      <c r="A123" s="234"/>
      <c r="B123" s="228"/>
    </row>
    <row r="124" spans="1:2">
      <c r="A124" s="234"/>
      <c r="B124" s="228"/>
    </row>
    <row r="125" spans="1:2">
      <c r="A125" s="234"/>
      <c r="B125" s="228"/>
    </row>
    <row r="126" spans="1:2">
      <c r="A126" s="234"/>
      <c r="B126" s="228"/>
    </row>
    <row r="127" spans="1:2">
      <c r="A127" s="234"/>
      <c r="B127" s="228"/>
    </row>
    <row r="128" spans="1:2">
      <c r="A128" s="234"/>
      <c r="B128" s="228"/>
    </row>
    <row r="129" spans="1:2">
      <c r="A129" s="234"/>
      <c r="B129" s="228"/>
    </row>
    <row r="130" spans="1:2">
      <c r="A130" s="234"/>
      <c r="B130" s="228"/>
    </row>
    <row r="131" spans="1:2">
      <c r="A131" s="234"/>
      <c r="B131" s="228"/>
    </row>
    <row r="132" spans="1:2">
      <c r="A132" s="234"/>
      <c r="B132" s="228"/>
    </row>
    <row r="133" spans="1:2">
      <c r="A133" s="234"/>
      <c r="B133" s="228"/>
    </row>
    <row r="134" spans="1:2">
      <c r="A134" s="234"/>
      <c r="B134" s="228"/>
    </row>
    <row r="135" spans="1:2">
      <c r="A135" s="234"/>
      <c r="B135" s="228"/>
    </row>
    <row r="136" spans="1:2">
      <c r="A136" s="234"/>
      <c r="B136" s="228"/>
    </row>
    <row r="137" spans="1:2">
      <c r="A137" s="234"/>
      <c r="B137" s="228"/>
    </row>
    <row r="138" spans="1:2">
      <c r="A138" s="234"/>
      <c r="B138" s="228"/>
    </row>
    <row r="139" spans="1:2">
      <c r="A139" s="234"/>
      <c r="B139" s="228"/>
    </row>
    <row r="140" spans="1:2">
      <c r="A140" s="234"/>
      <c r="B140" s="228"/>
    </row>
    <row r="141" spans="1:2">
      <c r="A141" s="234"/>
      <c r="B141" s="228"/>
    </row>
    <row r="142" spans="1:2">
      <c r="A142" s="234"/>
      <c r="B142" s="228"/>
    </row>
    <row r="143" spans="1:2">
      <c r="A143" s="234"/>
      <c r="B143" s="228"/>
    </row>
    <row r="144" spans="1:2">
      <c r="A144" s="234"/>
      <c r="B144" s="228"/>
    </row>
    <row r="145" spans="1:2">
      <c r="A145" s="234"/>
      <c r="B145" s="228"/>
    </row>
    <row r="146" spans="1:2">
      <c r="A146" s="234"/>
      <c r="B146" s="228"/>
    </row>
    <row r="147" spans="1:2">
      <c r="A147" s="234"/>
      <c r="B147" s="228"/>
    </row>
    <row r="148" spans="1:2">
      <c r="A148" s="234"/>
      <c r="B148" s="228"/>
    </row>
    <row r="149" spans="1:2">
      <c r="A149" s="234"/>
      <c r="B149" s="228"/>
    </row>
    <row r="150" spans="1:2">
      <c r="A150" s="234"/>
      <c r="B150" s="228"/>
    </row>
    <row r="151" spans="1:2">
      <c r="A151" s="234"/>
      <c r="B151" s="228"/>
    </row>
    <row r="152" spans="1:2">
      <c r="A152" s="234"/>
      <c r="B152" s="228"/>
    </row>
    <row r="153" spans="1:2">
      <c r="A153" s="234"/>
      <c r="B153" s="228"/>
    </row>
    <row r="154" spans="1:2">
      <c r="A154" s="234"/>
      <c r="B154" s="228"/>
    </row>
    <row r="155" spans="1:2">
      <c r="A155" s="234"/>
      <c r="B155" s="228"/>
    </row>
    <row r="156" spans="1:2">
      <c r="A156" s="234"/>
      <c r="B156" s="228"/>
    </row>
    <row r="157" spans="1:2">
      <c r="A157" s="234"/>
      <c r="B157" s="228"/>
    </row>
    <row r="158" spans="1:2">
      <c r="A158" s="234"/>
      <c r="B158" s="228"/>
    </row>
    <row r="159" spans="1:2">
      <c r="A159" s="234"/>
      <c r="B159" s="228"/>
    </row>
    <row r="160" spans="1:2">
      <c r="A160" s="234"/>
      <c r="B160" s="228"/>
    </row>
    <row r="161" spans="1:2">
      <c r="A161" s="234"/>
      <c r="B161" s="228"/>
    </row>
    <row r="162" spans="1:2">
      <c r="A162" s="234"/>
      <c r="B162" s="228"/>
    </row>
    <row r="163" spans="1:2">
      <c r="A163" s="234"/>
      <c r="B163" s="228"/>
    </row>
    <row r="164" spans="1:2">
      <c r="A164" s="234"/>
      <c r="B164" s="228"/>
    </row>
    <row r="165" spans="1:2">
      <c r="A165" s="234"/>
      <c r="B165" s="228"/>
    </row>
    <row r="166" spans="1:2">
      <c r="A166" s="234"/>
      <c r="B166" s="228"/>
    </row>
    <row r="167" spans="1:2">
      <c r="A167" s="234"/>
      <c r="B167" s="228"/>
    </row>
    <row r="168" spans="1:2">
      <c r="A168" s="234"/>
      <c r="B168" s="228"/>
    </row>
    <row r="169" spans="1:2">
      <c r="A169" s="234"/>
      <c r="B169" s="228"/>
    </row>
    <row r="170" spans="1:2">
      <c r="A170" s="234"/>
      <c r="B170" s="228"/>
    </row>
    <row r="171" spans="1:2">
      <c r="A171" s="234"/>
      <c r="B171" s="228"/>
    </row>
    <row r="172" spans="1:2">
      <c r="A172" s="234"/>
      <c r="B172" s="228"/>
    </row>
    <row r="173" spans="1:2">
      <c r="A173" s="234"/>
      <c r="B173" s="228"/>
    </row>
    <row r="174" spans="1:2">
      <c r="A174" s="234"/>
      <c r="B174" s="228"/>
    </row>
    <row r="175" spans="1:2">
      <c r="A175" s="234"/>
      <c r="B175" s="228"/>
    </row>
    <row r="176" spans="1:2">
      <c r="A176" s="234"/>
      <c r="B176" s="228"/>
    </row>
    <row r="177" spans="1:2">
      <c r="A177" s="234"/>
      <c r="B177" s="228"/>
    </row>
    <row r="178" spans="1:2">
      <c r="A178" s="234"/>
      <c r="B178" s="228"/>
    </row>
    <row r="179" spans="1:2">
      <c r="A179" s="234"/>
      <c r="B179" s="228"/>
    </row>
    <row r="180" spans="1:2">
      <c r="A180" s="234"/>
      <c r="B180" s="228"/>
    </row>
    <row r="181" spans="1:2">
      <c r="A181" s="234"/>
      <c r="B181" s="228"/>
    </row>
    <row r="182" spans="1:2">
      <c r="A182" s="234"/>
      <c r="B182" s="228"/>
    </row>
    <row r="183" spans="1:2">
      <c r="A183" s="234"/>
      <c r="B183" s="228"/>
    </row>
    <row r="184" spans="1:2">
      <c r="A184" s="234"/>
      <c r="B184" s="228"/>
    </row>
    <row r="185" spans="1:2">
      <c r="A185" s="234"/>
      <c r="B185" s="228"/>
    </row>
    <row r="186" spans="1:2">
      <c r="A186" s="234"/>
      <c r="B186" s="228"/>
    </row>
    <row r="187" spans="1:2">
      <c r="A187" s="234"/>
      <c r="B187" s="228"/>
    </row>
    <row r="188" spans="1:2">
      <c r="A188" s="234"/>
      <c r="B188" s="228"/>
    </row>
    <row r="189" spans="1:2">
      <c r="A189" s="234"/>
      <c r="B189" s="228"/>
    </row>
    <row r="190" spans="1:2">
      <c r="A190" s="234"/>
      <c r="B190" s="228"/>
    </row>
    <row r="191" spans="1:2">
      <c r="A191" s="234"/>
      <c r="B191" s="228"/>
    </row>
    <row r="192" spans="1:2">
      <c r="A192" s="234"/>
      <c r="B192" s="228"/>
    </row>
    <row r="193" spans="1:2">
      <c r="A193" s="234"/>
      <c r="B193" s="228"/>
    </row>
    <row r="194" spans="1:2">
      <c r="A194" s="234"/>
      <c r="B194" s="228"/>
    </row>
    <row r="195" spans="1:2">
      <c r="A195" s="234"/>
      <c r="B195" s="228"/>
    </row>
    <row r="196" spans="1:2">
      <c r="A196" s="234"/>
      <c r="B196" s="228"/>
    </row>
    <row r="197" spans="1:2">
      <c r="A197" s="234"/>
      <c r="B197" s="228"/>
    </row>
    <row r="198" spans="1:2">
      <c r="A198" s="234"/>
      <c r="B198" s="228"/>
    </row>
    <row r="199" spans="1:2">
      <c r="A199" s="234"/>
      <c r="B199" s="228"/>
    </row>
    <row r="200" spans="1:2">
      <c r="A200" s="234"/>
      <c r="B200" s="228"/>
    </row>
    <row r="201" spans="1:2">
      <c r="A201" s="234"/>
      <c r="B201" s="228"/>
    </row>
    <row r="202" spans="1:2">
      <c r="A202" s="234"/>
      <c r="B202" s="228"/>
    </row>
    <row r="203" spans="1:2">
      <c r="A203" s="234"/>
      <c r="B203" s="228"/>
    </row>
    <row r="204" spans="1:2">
      <c r="A204" s="234"/>
      <c r="B204" s="228"/>
    </row>
    <row r="205" spans="1:2">
      <c r="A205" s="234"/>
      <c r="B205" s="228"/>
    </row>
    <row r="206" spans="1:2">
      <c r="A206" s="234"/>
      <c r="B206" s="228"/>
    </row>
    <row r="207" spans="1:2">
      <c r="A207" s="234"/>
      <c r="B207" s="228"/>
    </row>
    <row r="208" spans="1:2">
      <c r="A208" s="234"/>
      <c r="B208" s="228"/>
    </row>
    <row r="209" spans="1:2">
      <c r="A209" s="234"/>
      <c r="B209" s="228"/>
    </row>
    <row r="210" spans="1:2">
      <c r="A210" s="234"/>
      <c r="B210" s="228"/>
    </row>
    <row r="211" spans="1:2">
      <c r="A211" s="234"/>
      <c r="B211" s="228"/>
    </row>
    <row r="212" spans="1:2">
      <c r="A212" s="234"/>
      <c r="B212" s="228"/>
    </row>
    <row r="213" spans="1:2">
      <c r="A213" s="234"/>
      <c r="B213" s="228"/>
    </row>
    <row r="214" spans="1:2">
      <c r="A214" s="234"/>
      <c r="B214" s="228"/>
    </row>
    <row r="215" spans="1:2">
      <c r="A215" s="234"/>
      <c r="B215" s="228"/>
    </row>
    <row r="216" spans="1:2">
      <c r="A216" s="234"/>
      <c r="B216" s="228"/>
    </row>
    <row r="217" spans="1:2">
      <c r="A217" s="234"/>
      <c r="B217" s="228"/>
    </row>
    <row r="218" spans="1:2">
      <c r="A218" s="234"/>
      <c r="B218" s="228"/>
    </row>
    <row r="219" spans="1:2">
      <c r="A219" s="234"/>
      <c r="B219" s="228"/>
    </row>
    <row r="220" spans="1:2">
      <c r="A220" s="234"/>
      <c r="B220" s="228"/>
    </row>
    <row r="221" spans="1:2">
      <c r="A221" s="234"/>
      <c r="B221" s="228"/>
    </row>
    <row r="222" spans="1:2">
      <c r="A222" s="234"/>
      <c r="B222" s="228"/>
    </row>
    <row r="223" spans="1:2">
      <c r="A223" s="234"/>
      <c r="B223" s="228"/>
    </row>
    <row r="224" spans="1:2">
      <c r="A224" s="234"/>
      <c r="B224" s="228"/>
    </row>
    <row r="225" spans="1:2">
      <c r="A225" s="234"/>
      <c r="B225" s="228"/>
    </row>
    <row r="226" spans="1:2">
      <c r="A226" s="234"/>
      <c r="B226" s="228"/>
    </row>
    <row r="227" spans="1:2">
      <c r="A227" s="234"/>
      <c r="B227" s="228"/>
    </row>
    <row r="228" spans="1:2">
      <c r="A228" s="234"/>
      <c r="B228" s="228"/>
    </row>
    <row r="229" spans="1:2">
      <c r="A229" s="234"/>
      <c r="B229" s="228"/>
    </row>
    <row r="230" spans="1:2">
      <c r="A230" s="234"/>
      <c r="B230" s="228"/>
    </row>
    <row r="231" spans="1:2">
      <c r="A231" s="234"/>
      <c r="B231" s="228"/>
    </row>
    <row r="232" spans="1:2">
      <c r="A232" s="234"/>
      <c r="B232" s="228"/>
    </row>
    <row r="233" spans="1:2">
      <c r="A233" s="234"/>
      <c r="B233" s="228"/>
    </row>
    <row r="234" spans="1:2">
      <c r="A234" s="234"/>
      <c r="B234" s="228"/>
    </row>
    <row r="235" spans="1:2">
      <c r="A235" s="234"/>
      <c r="B235" s="228"/>
    </row>
    <row r="236" spans="1:2">
      <c r="A236" s="234"/>
      <c r="B236" s="228"/>
    </row>
    <row r="237" spans="1:2">
      <c r="A237" s="234"/>
      <c r="B237" s="228"/>
    </row>
    <row r="238" spans="1:2">
      <c r="A238" s="234"/>
      <c r="B238" s="228"/>
    </row>
    <row r="239" spans="1:2">
      <c r="A239" s="234"/>
      <c r="B239" s="228"/>
    </row>
    <row r="240" spans="1:2">
      <c r="A240" s="234"/>
      <c r="B240" s="228"/>
    </row>
    <row r="241" spans="1:2">
      <c r="A241" s="234"/>
      <c r="B241" s="228"/>
    </row>
    <row r="242" spans="1:2">
      <c r="A242" s="234"/>
      <c r="B242" s="228"/>
    </row>
    <row r="243" spans="1:2">
      <c r="A243" s="234"/>
      <c r="B243" s="228"/>
    </row>
    <row r="244" spans="1:2">
      <c r="A244" s="234"/>
      <c r="B244" s="228"/>
    </row>
    <row r="245" spans="1:2">
      <c r="A245" s="234"/>
      <c r="B245" s="228"/>
    </row>
    <row r="246" spans="1:2">
      <c r="A246" s="234"/>
      <c r="B246" s="228"/>
    </row>
    <row r="247" spans="1:2">
      <c r="A247" s="234"/>
      <c r="B247" s="228"/>
    </row>
    <row r="248" spans="1:2">
      <c r="A248" s="234"/>
      <c r="B248" s="228"/>
    </row>
    <row r="249" spans="1:2">
      <c r="A249" s="234"/>
      <c r="B249" s="228"/>
    </row>
    <row r="250" spans="1:2">
      <c r="A250" s="234"/>
      <c r="B250" s="228"/>
    </row>
    <row r="251" spans="1:2">
      <c r="A251" s="234"/>
      <c r="B251" s="228"/>
    </row>
    <row r="252" spans="1:2">
      <c r="A252" s="234"/>
      <c r="B252" s="228"/>
    </row>
    <row r="253" spans="1:2">
      <c r="A253" s="234"/>
      <c r="B253" s="228"/>
    </row>
    <row r="254" spans="1:2">
      <c r="A254" s="234"/>
      <c r="B254" s="228"/>
    </row>
    <row r="255" spans="1:2">
      <c r="A255" s="234"/>
      <c r="B255" s="228"/>
    </row>
    <row r="256" spans="1:2">
      <c r="A256" s="234"/>
      <c r="B256" s="228"/>
    </row>
    <row r="257" spans="1:2">
      <c r="A257" s="234"/>
      <c r="B257" s="228"/>
    </row>
    <row r="258" spans="1:2">
      <c r="A258" s="234"/>
      <c r="B258" s="228"/>
    </row>
    <row r="259" spans="1:2">
      <c r="A259" s="234"/>
      <c r="B259" s="228"/>
    </row>
    <row r="260" spans="1:2">
      <c r="A260" s="234"/>
      <c r="B260" s="228"/>
    </row>
    <row r="261" spans="1:2">
      <c r="A261" s="234"/>
      <c r="B261" s="228"/>
    </row>
    <row r="262" spans="1:2">
      <c r="A262" s="234"/>
      <c r="B262" s="228"/>
    </row>
    <row r="263" spans="1:2">
      <c r="A263" s="234"/>
      <c r="B263" s="228"/>
    </row>
    <row r="264" spans="1:2">
      <c r="A264" s="234"/>
      <c r="B264" s="228"/>
    </row>
    <row r="265" spans="1:2">
      <c r="A265" s="234"/>
      <c r="B265" s="228"/>
    </row>
    <row r="266" spans="1:2">
      <c r="A266" s="234"/>
      <c r="B266" s="228"/>
    </row>
    <row r="267" spans="1:2">
      <c r="A267" s="234"/>
      <c r="B267" s="228"/>
    </row>
    <row r="268" spans="1:2">
      <c r="A268" s="234"/>
      <c r="B268" s="228"/>
    </row>
    <row r="269" spans="1:2">
      <c r="A269" s="234"/>
      <c r="B269" s="228"/>
    </row>
    <row r="270" spans="1:2">
      <c r="A270" s="234"/>
      <c r="B270" s="228"/>
    </row>
    <row r="271" spans="1:2">
      <c r="A271" s="234"/>
      <c r="B271" s="228"/>
    </row>
    <row r="272" spans="1:2">
      <c r="A272" s="234"/>
      <c r="B272" s="228"/>
    </row>
    <row r="273" spans="1:2">
      <c r="A273" s="234"/>
      <c r="B273" s="228"/>
    </row>
    <row r="274" spans="1:2">
      <c r="A274" s="234"/>
      <c r="B274" s="228"/>
    </row>
    <row r="275" spans="1:2">
      <c r="A275" s="234"/>
      <c r="B275" s="228"/>
    </row>
    <row r="276" spans="1:2">
      <c r="A276" s="234"/>
      <c r="B276" s="228"/>
    </row>
    <row r="277" spans="1:2">
      <c r="A277" s="234"/>
      <c r="B277" s="228"/>
    </row>
    <row r="278" spans="1:2">
      <c r="A278" s="234"/>
      <c r="B278" s="228"/>
    </row>
    <row r="279" spans="1:2">
      <c r="A279" s="234"/>
      <c r="B279" s="228"/>
    </row>
    <row r="280" spans="1:2">
      <c r="A280" s="234"/>
      <c r="B280" s="228"/>
    </row>
    <row r="281" spans="1:2">
      <c r="A281" s="234"/>
      <c r="B281" s="228"/>
    </row>
    <row r="282" spans="1:2">
      <c r="A282" s="234"/>
      <c r="B282" s="228"/>
    </row>
    <row r="283" spans="1:2">
      <c r="A283" s="234"/>
      <c r="B283" s="228"/>
    </row>
    <row r="284" spans="1:2">
      <c r="A284" s="234"/>
      <c r="B284" s="228"/>
    </row>
    <row r="285" spans="1:2">
      <c r="A285" s="234"/>
      <c r="B285" s="228"/>
    </row>
    <row r="286" spans="1:2">
      <c r="A286" s="234"/>
      <c r="B286" s="228"/>
    </row>
    <row r="287" spans="1:2">
      <c r="A287" s="234"/>
      <c r="B287" s="228"/>
    </row>
    <row r="288" spans="1:2">
      <c r="A288" s="234"/>
      <c r="B288" s="228"/>
    </row>
    <row r="289" spans="1:2">
      <c r="A289" s="234"/>
      <c r="B289" s="228"/>
    </row>
    <row r="290" spans="1:2">
      <c r="A290" s="234"/>
      <c r="B290" s="228"/>
    </row>
    <row r="291" spans="1:2">
      <c r="A291" s="234"/>
      <c r="B291" s="228"/>
    </row>
    <row r="292" spans="1:2">
      <c r="A292" s="234"/>
      <c r="B292" s="228"/>
    </row>
    <row r="293" spans="1:2">
      <c r="A293" s="234"/>
      <c r="B293" s="228"/>
    </row>
    <row r="294" spans="1:2">
      <c r="A294" s="234"/>
      <c r="B294" s="228"/>
    </row>
    <row r="295" spans="1:2">
      <c r="A295" s="234"/>
      <c r="B295" s="228"/>
    </row>
    <row r="296" spans="1:2">
      <c r="A296" s="234"/>
      <c r="B296" s="228"/>
    </row>
    <row r="297" spans="1:2">
      <c r="A297" s="234"/>
      <c r="B297" s="228"/>
    </row>
    <row r="298" spans="1:2">
      <c r="A298" s="234"/>
      <c r="B298" s="228"/>
    </row>
    <row r="299" spans="1:2">
      <c r="A299" s="234"/>
      <c r="B299" s="228"/>
    </row>
    <row r="300" spans="1:2">
      <c r="A300" s="234"/>
      <c r="B300" s="228"/>
    </row>
    <row r="301" spans="1:2">
      <c r="A301" s="234"/>
      <c r="B301" s="228"/>
    </row>
    <row r="302" spans="1:2">
      <c r="A302" s="234"/>
      <c r="B302" s="228"/>
    </row>
    <row r="303" spans="1:2">
      <c r="A303" s="234"/>
      <c r="B303" s="228"/>
    </row>
    <row r="304" spans="1:2">
      <c r="A304" s="234"/>
      <c r="B304" s="228"/>
    </row>
    <row r="305" spans="1:2">
      <c r="A305" s="234"/>
      <c r="B305" s="228"/>
    </row>
    <row r="306" spans="1:2">
      <c r="A306" s="234"/>
      <c r="B306" s="228"/>
    </row>
    <row r="307" spans="1:2">
      <c r="A307" s="234"/>
      <c r="B307" s="228"/>
    </row>
    <row r="308" spans="1:2">
      <c r="A308" s="234"/>
      <c r="B308" s="228"/>
    </row>
    <row r="309" spans="1:2">
      <c r="A309" s="234"/>
      <c r="B309" s="228"/>
    </row>
    <row r="310" spans="1:2">
      <c r="A310" s="234"/>
      <c r="B310" s="228"/>
    </row>
    <row r="311" spans="1:2">
      <c r="A311" s="234"/>
      <c r="B311" s="228"/>
    </row>
    <row r="312" spans="1:2">
      <c r="A312" s="234"/>
      <c r="B312" s="228"/>
    </row>
    <row r="313" spans="1:2">
      <c r="A313" s="234"/>
      <c r="B313" s="228"/>
    </row>
    <row r="314" spans="1:2">
      <c r="A314" s="234"/>
      <c r="B314" s="228"/>
    </row>
    <row r="315" spans="1:2">
      <c r="A315" s="234"/>
      <c r="B315" s="228"/>
    </row>
    <row r="316" spans="1:2">
      <c r="A316" s="234"/>
      <c r="B316" s="228"/>
    </row>
    <row r="317" spans="1:2">
      <c r="A317" s="234"/>
      <c r="B317" s="228"/>
    </row>
    <row r="318" spans="1:2">
      <c r="A318" s="234"/>
      <c r="B318" s="228"/>
    </row>
    <row r="319" spans="1:2">
      <c r="A319" s="234"/>
      <c r="B319" s="228"/>
    </row>
    <row r="320" spans="1:2">
      <c r="A320" s="234"/>
      <c r="B320" s="228"/>
    </row>
    <row r="321" spans="1:2">
      <c r="A321" s="234"/>
      <c r="B321" s="228"/>
    </row>
    <row r="322" spans="1:2">
      <c r="A322" s="234"/>
      <c r="B322" s="228"/>
    </row>
    <row r="323" spans="1:2">
      <c r="A323" s="234"/>
      <c r="B323" s="228"/>
    </row>
    <row r="324" spans="1:2">
      <c r="A324" s="234"/>
      <c r="B324" s="228"/>
    </row>
    <row r="325" spans="1:2">
      <c r="A325" s="234"/>
      <c r="B325" s="228"/>
    </row>
    <row r="326" spans="1:2">
      <c r="A326" s="234"/>
      <c r="B326" s="228"/>
    </row>
    <row r="327" spans="1:2">
      <c r="A327" s="234"/>
      <c r="B327" s="228"/>
    </row>
    <row r="328" spans="1:2">
      <c r="A328" s="234"/>
      <c r="B328" s="228"/>
    </row>
    <row r="329" spans="1:2">
      <c r="A329" s="234"/>
      <c r="B329" s="228"/>
    </row>
    <row r="330" spans="1:2">
      <c r="A330" s="234"/>
      <c r="B330" s="228"/>
    </row>
    <row r="331" spans="1:2">
      <c r="A331" s="234"/>
      <c r="B331" s="228"/>
    </row>
    <row r="332" spans="1:2">
      <c r="A332" s="234"/>
      <c r="B332" s="228"/>
    </row>
    <row r="333" spans="1:2">
      <c r="A333" s="234"/>
      <c r="B333" s="228"/>
    </row>
    <row r="334" spans="1:2">
      <c r="A334" s="234"/>
      <c r="B334" s="228"/>
    </row>
    <row r="335" spans="1:2">
      <c r="A335" s="234"/>
      <c r="B335" s="228"/>
    </row>
    <row r="336" spans="1:2">
      <c r="A336" s="234"/>
      <c r="B336" s="228"/>
    </row>
    <row r="337" spans="1:2">
      <c r="A337" s="234"/>
      <c r="B337" s="228"/>
    </row>
    <row r="338" spans="1:2">
      <c r="A338" s="234"/>
      <c r="B338" s="228"/>
    </row>
    <row r="339" spans="1:2">
      <c r="A339" s="234"/>
      <c r="B339" s="228"/>
    </row>
    <row r="340" spans="1:2">
      <c r="A340" s="234"/>
      <c r="B340" s="228"/>
    </row>
    <row r="341" spans="1:2">
      <c r="A341" s="234"/>
      <c r="B341" s="228"/>
    </row>
    <row r="342" spans="1:2">
      <c r="A342" s="234"/>
      <c r="B342" s="228"/>
    </row>
    <row r="343" spans="1:2">
      <c r="A343" s="234"/>
      <c r="B343" s="228"/>
    </row>
    <row r="344" spans="1:2">
      <c r="A344" s="234"/>
      <c r="B344" s="228"/>
    </row>
    <row r="345" spans="1:2">
      <c r="A345" s="234"/>
      <c r="B345" s="228"/>
    </row>
    <row r="346" spans="1:2">
      <c r="A346" s="234"/>
      <c r="B346" s="228"/>
    </row>
    <row r="347" spans="1:2">
      <c r="A347" s="234"/>
      <c r="B347" s="228"/>
    </row>
    <row r="348" spans="1:2">
      <c r="A348" s="234"/>
      <c r="B348" s="228"/>
    </row>
    <row r="349" spans="1:2">
      <c r="A349" s="234"/>
      <c r="B349" s="228"/>
    </row>
    <row r="350" spans="1:2">
      <c r="A350" s="234"/>
      <c r="B350" s="228"/>
    </row>
    <row r="351" spans="1:2">
      <c r="A351" s="234"/>
      <c r="B351" s="228"/>
    </row>
    <row r="352" spans="1:2">
      <c r="A352" s="234"/>
      <c r="B352" s="228"/>
    </row>
    <row r="353" spans="1:2">
      <c r="A353" s="234"/>
      <c r="B353" s="228"/>
    </row>
    <row r="354" spans="1:2">
      <c r="A354" s="234"/>
      <c r="B354" s="228"/>
    </row>
    <row r="355" spans="1:2">
      <c r="A355" s="234"/>
      <c r="B355" s="228"/>
    </row>
    <row r="356" spans="1:2">
      <c r="A356" s="234"/>
      <c r="B356" s="228"/>
    </row>
    <row r="357" spans="1:2">
      <c r="A357" s="234"/>
      <c r="B357" s="228"/>
    </row>
    <row r="358" spans="1:2">
      <c r="A358" s="234"/>
      <c r="B358" s="228"/>
    </row>
    <row r="359" spans="1:2">
      <c r="A359" s="234"/>
      <c r="B359" s="228"/>
    </row>
    <row r="360" spans="1:2">
      <c r="A360" s="234"/>
      <c r="B360" s="228"/>
    </row>
    <row r="361" spans="1:2">
      <c r="A361" s="234"/>
      <c r="B361" s="228"/>
    </row>
    <row r="362" spans="1:2">
      <c r="A362" s="234"/>
      <c r="B362" s="228"/>
    </row>
    <row r="363" spans="1:2">
      <c r="A363" s="234"/>
      <c r="B363" s="228"/>
    </row>
    <row r="364" spans="1:2">
      <c r="A364" s="234"/>
      <c r="B364" s="228"/>
    </row>
    <row r="365" spans="1:2">
      <c r="A365" s="234"/>
      <c r="B365" s="228"/>
    </row>
    <row r="366" spans="1:2">
      <c r="A366" s="234"/>
      <c r="B366" s="228"/>
    </row>
    <row r="367" spans="1:2">
      <c r="A367" s="234"/>
      <c r="B367" s="228"/>
    </row>
    <row r="368" spans="1:2">
      <c r="A368" s="234"/>
      <c r="B368" s="228"/>
    </row>
    <row r="369" spans="1:2">
      <c r="A369" s="234"/>
      <c r="B369" s="228"/>
    </row>
    <row r="370" spans="1:2">
      <c r="A370" s="234"/>
      <c r="B370" s="228"/>
    </row>
    <row r="371" spans="1:2">
      <c r="A371" s="234"/>
      <c r="B371" s="228"/>
    </row>
    <row r="372" spans="1:2">
      <c r="A372" s="234"/>
      <c r="B372" s="228"/>
    </row>
    <row r="373" spans="1:2">
      <c r="A373" s="234"/>
      <c r="B373" s="228"/>
    </row>
    <row r="374" spans="1:2">
      <c r="A374" s="234"/>
      <c r="B374" s="228"/>
    </row>
    <row r="375" spans="1:2">
      <c r="A375" s="234"/>
      <c r="B375" s="228"/>
    </row>
    <row r="376" spans="1:2">
      <c r="A376" s="234"/>
      <c r="B376" s="228"/>
    </row>
    <row r="377" spans="1:2">
      <c r="A377" s="234"/>
      <c r="B377" s="228"/>
    </row>
    <row r="378" spans="1:2">
      <c r="A378" s="234"/>
      <c r="B378" s="228"/>
    </row>
    <row r="379" spans="1:2">
      <c r="A379" s="234"/>
      <c r="B379" s="228"/>
    </row>
    <row r="380" spans="1:2">
      <c r="A380" s="234"/>
      <c r="B380" s="228"/>
    </row>
    <row r="381" spans="1:2">
      <c r="A381" s="234"/>
      <c r="B381" s="228"/>
    </row>
    <row r="382" spans="1:2">
      <c r="A382" s="234"/>
      <c r="B382" s="228"/>
    </row>
    <row r="383" spans="1:2">
      <c r="A383" s="234"/>
      <c r="B383" s="228"/>
    </row>
    <row r="384" spans="1:2">
      <c r="A384" s="234"/>
      <c r="B384" s="228"/>
    </row>
    <row r="385" spans="1:2">
      <c r="A385" s="234"/>
      <c r="B385" s="228"/>
    </row>
    <row r="386" spans="1:2">
      <c r="A386" s="234"/>
      <c r="B386" s="228"/>
    </row>
    <row r="387" spans="1:2">
      <c r="A387" s="234"/>
      <c r="B387" s="228"/>
    </row>
    <row r="388" spans="1:2">
      <c r="A388" s="234"/>
      <c r="B388" s="228"/>
    </row>
    <row r="389" spans="1:2">
      <c r="A389" s="234"/>
      <c r="B389" s="228"/>
    </row>
    <row r="390" spans="1:2">
      <c r="A390" s="234"/>
      <c r="B390" s="228"/>
    </row>
    <row r="391" spans="1:2">
      <c r="A391" s="234"/>
      <c r="B391" s="228"/>
    </row>
    <row r="392" spans="1:2">
      <c r="A392" s="234"/>
      <c r="B392" s="228"/>
    </row>
    <row r="393" spans="1:2">
      <c r="A393" s="234"/>
      <c r="B393" s="228"/>
    </row>
    <row r="394" spans="1:2">
      <c r="A394" s="234"/>
      <c r="B394" s="228"/>
    </row>
    <row r="395" spans="1:2">
      <c r="A395" s="234"/>
      <c r="B395" s="228"/>
    </row>
    <row r="396" spans="1:2">
      <c r="A396" s="234"/>
      <c r="B396" s="228"/>
    </row>
    <row r="397" spans="1:2">
      <c r="A397" s="234"/>
      <c r="B397" s="228"/>
    </row>
    <row r="398" spans="1:2">
      <c r="A398" s="234"/>
      <c r="B398" s="228"/>
    </row>
    <row r="399" spans="1:2">
      <c r="A399" s="234"/>
      <c r="B399" s="228"/>
    </row>
    <row r="400" spans="1:2">
      <c r="A400" s="234"/>
      <c r="B400" s="228"/>
    </row>
    <row r="401" spans="1:2">
      <c r="A401" s="234"/>
      <c r="B401" s="228"/>
    </row>
    <row r="402" spans="1:2">
      <c r="A402" s="234"/>
      <c r="B402" s="228"/>
    </row>
    <row r="403" spans="1:2">
      <c r="A403" s="234"/>
      <c r="B403" s="228"/>
    </row>
    <row r="404" spans="1:2">
      <c r="A404" s="234"/>
      <c r="B404" s="228"/>
    </row>
    <row r="405" spans="1:2">
      <c r="A405" s="234"/>
      <c r="B405" s="228"/>
    </row>
    <row r="406" spans="1:2">
      <c r="A406" s="234"/>
      <c r="B406" s="228"/>
    </row>
    <row r="407" spans="1:2">
      <c r="A407" s="234"/>
      <c r="B407" s="228"/>
    </row>
    <row r="408" spans="1:2">
      <c r="A408" s="234"/>
      <c r="B408" s="228"/>
    </row>
    <row r="409" spans="1:2">
      <c r="A409" s="234"/>
      <c r="B409" s="228"/>
    </row>
    <row r="410" spans="1:2">
      <c r="A410" s="234"/>
      <c r="B410" s="228"/>
    </row>
    <row r="411" spans="1:2">
      <c r="A411" s="234"/>
      <c r="B411" s="228"/>
    </row>
    <row r="412" spans="1:2">
      <c r="A412" s="234"/>
      <c r="B412" s="228"/>
    </row>
    <row r="413" spans="1:2">
      <c r="A413" s="234"/>
      <c r="B413" s="228"/>
    </row>
    <row r="414" spans="1:2">
      <c r="A414" s="234"/>
      <c r="B414" s="228"/>
    </row>
    <row r="415" spans="1:2">
      <c r="A415" s="234"/>
      <c r="B415" s="228"/>
    </row>
    <row r="416" spans="1:2">
      <c r="A416" s="234"/>
      <c r="B416" s="228"/>
    </row>
    <row r="417" spans="1:2">
      <c r="A417" s="234"/>
      <c r="B417" s="228"/>
    </row>
    <row r="418" spans="1:2">
      <c r="A418" s="234"/>
      <c r="B418" s="228"/>
    </row>
    <row r="419" spans="1:2">
      <c r="A419" s="234"/>
      <c r="B419" s="228"/>
    </row>
    <row r="420" spans="1:2">
      <c r="A420" s="234"/>
      <c r="B420" s="228"/>
    </row>
    <row r="421" spans="1:2">
      <c r="A421" s="234"/>
      <c r="B421" s="228"/>
    </row>
    <row r="422" spans="1:2">
      <c r="A422" s="234"/>
      <c r="B422" s="228"/>
    </row>
    <row r="423" spans="1:2">
      <c r="A423" s="234"/>
      <c r="B423" s="228"/>
    </row>
    <row r="424" spans="1:2">
      <c r="A424" s="234"/>
      <c r="B424" s="228"/>
    </row>
    <row r="425" spans="1:2">
      <c r="A425" s="234"/>
      <c r="B425" s="228"/>
    </row>
    <row r="426" spans="1:2">
      <c r="A426" s="234"/>
      <c r="B426" s="228"/>
    </row>
    <row r="427" spans="1:2">
      <c r="B427" s="235"/>
    </row>
    <row r="428" spans="1:2">
      <c r="B428" s="235"/>
    </row>
    <row r="429" spans="1:2">
      <c r="B429" s="235"/>
    </row>
    <row r="430" spans="1:2">
      <c r="B430" s="235"/>
    </row>
    <row r="431" spans="1:2">
      <c r="B431" s="235"/>
    </row>
    <row r="432" spans="1:2">
      <c r="B432" s="235"/>
    </row>
    <row r="433" spans="2:2">
      <c r="B433" s="235"/>
    </row>
    <row r="434" spans="2:2">
      <c r="B434" s="235"/>
    </row>
    <row r="435" spans="2:2">
      <c r="B435" s="235"/>
    </row>
    <row r="436" spans="2:2">
      <c r="B436" s="235"/>
    </row>
  </sheetData>
  <mergeCells count="1">
    <mergeCell ref="A40:B40"/>
  </mergeCells>
  <hyperlinks>
    <hyperlink ref="B6" location="'Table 1'!A1" display="Changes in Deficits from the Budget" xr:uid="{89A1938A-C9C6-447F-A76B-482F33761D2D}"/>
    <hyperlink ref="B7" location="'Table 2'!A1" display="Economic Assumptions" xr:uid="{0E4A090E-7C0F-4D90-A83E-34A691089765}"/>
    <hyperlink ref="B8" location="'Table 3'!A1" display="Comparison of Economic Assumptions" xr:uid="{145764EF-5F49-4475-B99C-40793AEF7C9F}"/>
    <hyperlink ref="B9" location="'Table 4'!A1" display="Changes in Receipts" xr:uid="{499A9086-4E4A-4330-9103-265D6B61CBE4}"/>
    <hyperlink ref="B10" location="'Table 5'!A1" display="Changes in Outlays" xr:uid="{01A26E3E-5C23-40A3-B36F-F187F033CFE1}"/>
    <hyperlink ref="B13" location="'S-1'!A1" display="Budget Totals (S-1)" xr:uid="{E8A371E8-D909-4D2C-B636-9101A3048619}"/>
    <hyperlink ref="B15" location="'S-3'!A1" display="Adjusted Baseline by Category (S-3)" xr:uid="{67CAB361-5D71-4DB7-97B8-4391FC250DD0}"/>
    <hyperlink ref="B16" location="'S-4'!A1" display="Proposed Budget by Category (S-4)" xr:uid="{DC165405-F147-4997-A86E-C07440E3A8C9}"/>
    <hyperlink ref="B17" location="'S-5'!A1" display="Proposed Budget by Category as a Percent of GDP (S-5)" xr:uid="{1B644A0F-E1E6-450D-ABC9-732BF9308442}"/>
    <hyperlink ref="B18" location="'S-6'!A1" display="Mandatory and Receipt Proposals (S-6)" xr:uid="{049AF052-789C-49B9-A6F3-E6564EB49DB2}"/>
    <hyperlink ref="B19" location="'S-7'!A1" display="Estimated Spending from 2023 Balances of Budget Authority: Discretionary Programs (S-7)" xr:uid="{C13EF738-3474-4E31-9F00-F3BDF67D32ED}"/>
    <hyperlink ref="B20" location="'S-8'!A1" display="Outlays for Mandatory Programs Under Current Law (S-8)" xr:uid="{3819C27E-2148-474C-AA94-4F3641BFE023}"/>
    <hyperlink ref="B14" location="'S-2'!A1" display="Effect of Budget Proposals on Projected Deficits (S-2)" xr:uid="{0237043C-7672-41C5-9EF8-D7FBC48250B2}"/>
  </hyperlinks>
  <printOptions horizontalCentered="1"/>
  <pageMargins left="0.7" right="0.7" top="0.75" bottom="0.75" header="0.3" footer="0.3"/>
  <pageSetup fitToHeight="0" pageOrder="overThenDown" orientation="landscape" horizontalDpi="1200" verticalDpi="1200" r:id="rId1"/>
  <headerFooter differentFirst="1" scaleWithDoc="0">
    <oddHeader>&amp;R&amp;"Times New Roman,Regular"&amp;P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DA3B-4767-419E-84AE-6456429F6A47}">
  <sheetPr>
    <pageSetUpPr fitToPage="1"/>
  </sheetPr>
  <dimension ref="A1:Q110"/>
  <sheetViews>
    <sheetView zoomScaleNormal="100" workbookViewId="0"/>
  </sheetViews>
  <sheetFormatPr defaultRowHeight="15.75"/>
  <cols>
    <col min="1" max="1" width="51.42578125" style="106" customWidth="1"/>
    <col min="2" max="15" width="10.42578125" style="106" customWidth="1"/>
    <col min="16" max="216" width="9.140625" style="106"/>
    <col min="217" max="217" width="61.5703125" style="106" customWidth="1"/>
    <col min="218" max="229" width="9.85546875" style="106" bestFit="1" customWidth="1"/>
    <col min="230" max="230" width="10.5703125" style="106" customWidth="1"/>
    <col min="231" max="231" width="10.5703125" style="106" bestFit="1" customWidth="1"/>
    <col min="232" max="472" width="9.140625" style="106"/>
    <col min="473" max="473" width="61.5703125" style="106" customWidth="1"/>
    <col min="474" max="485" width="9.85546875" style="106" bestFit="1" customWidth="1"/>
    <col min="486" max="486" width="10.5703125" style="106" customWidth="1"/>
    <col min="487" max="487" width="10.5703125" style="106" bestFit="1" customWidth="1"/>
    <col min="488" max="728" width="9.140625" style="106"/>
    <col min="729" max="729" width="61.5703125" style="106" customWidth="1"/>
    <col min="730" max="741" width="9.85546875" style="106" bestFit="1" customWidth="1"/>
    <col min="742" max="742" width="10.5703125" style="106" customWidth="1"/>
    <col min="743" max="743" width="10.5703125" style="106" bestFit="1" customWidth="1"/>
    <col min="744" max="984" width="9.140625" style="106"/>
    <col min="985" max="985" width="61.5703125" style="106" customWidth="1"/>
    <col min="986" max="997" width="9.85546875" style="106" bestFit="1" customWidth="1"/>
    <col min="998" max="998" width="10.5703125" style="106" customWidth="1"/>
    <col min="999" max="999" width="10.5703125" style="106" bestFit="1" customWidth="1"/>
    <col min="1000" max="1240" width="9.140625" style="106"/>
    <col min="1241" max="1241" width="61.5703125" style="106" customWidth="1"/>
    <col min="1242" max="1253" width="9.85546875" style="106" bestFit="1" customWidth="1"/>
    <col min="1254" max="1254" width="10.5703125" style="106" customWidth="1"/>
    <col min="1255" max="1255" width="10.5703125" style="106" bestFit="1" customWidth="1"/>
    <col min="1256" max="1496" width="9.140625" style="106"/>
    <col min="1497" max="1497" width="61.5703125" style="106" customWidth="1"/>
    <col min="1498" max="1509" width="9.85546875" style="106" bestFit="1" customWidth="1"/>
    <col min="1510" max="1510" width="10.5703125" style="106" customWidth="1"/>
    <col min="1511" max="1511" width="10.5703125" style="106" bestFit="1" customWidth="1"/>
    <col min="1512" max="1752" width="9.140625" style="106"/>
    <col min="1753" max="1753" width="61.5703125" style="106" customWidth="1"/>
    <col min="1754" max="1765" width="9.85546875" style="106" bestFit="1" customWidth="1"/>
    <col min="1766" max="1766" width="10.5703125" style="106" customWidth="1"/>
    <col min="1767" max="1767" width="10.5703125" style="106" bestFit="1" customWidth="1"/>
    <col min="1768" max="2008" width="9.140625" style="106"/>
    <col min="2009" max="2009" width="61.5703125" style="106" customWidth="1"/>
    <col min="2010" max="2021" width="9.85546875" style="106" bestFit="1" customWidth="1"/>
    <col min="2022" max="2022" width="10.5703125" style="106" customWidth="1"/>
    <col min="2023" max="2023" width="10.5703125" style="106" bestFit="1" customWidth="1"/>
    <col min="2024" max="2264" width="9.140625" style="106"/>
    <col min="2265" max="2265" width="61.5703125" style="106" customWidth="1"/>
    <col min="2266" max="2277" width="9.85546875" style="106" bestFit="1" customWidth="1"/>
    <col min="2278" max="2278" width="10.5703125" style="106" customWidth="1"/>
    <col min="2279" max="2279" width="10.5703125" style="106" bestFit="1" customWidth="1"/>
    <col min="2280" max="2520" width="9.140625" style="106"/>
    <col min="2521" max="2521" width="61.5703125" style="106" customWidth="1"/>
    <col min="2522" max="2533" width="9.85546875" style="106" bestFit="1" customWidth="1"/>
    <col min="2534" max="2534" width="10.5703125" style="106" customWidth="1"/>
    <col min="2535" max="2535" width="10.5703125" style="106" bestFit="1" customWidth="1"/>
    <col min="2536" max="2776" width="9.140625" style="106"/>
    <col min="2777" max="2777" width="61.5703125" style="106" customWidth="1"/>
    <col min="2778" max="2789" width="9.85546875" style="106" bestFit="1" customWidth="1"/>
    <col min="2790" max="2790" width="10.5703125" style="106" customWidth="1"/>
    <col min="2791" max="2791" width="10.5703125" style="106" bestFit="1" customWidth="1"/>
    <col min="2792" max="3032" width="9.140625" style="106"/>
    <col min="3033" max="3033" width="61.5703125" style="106" customWidth="1"/>
    <col min="3034" max="3045" width="9.85546875" style="106" bestFit="1" customWidth="1"/>
    <col min="3046" max="3046" width="10.5703125" style="106" customWidth="1"/>
    <col min="3047" max="3047" width="10.5703125" style="106" bestFit="1" customWidth="1"/>
    <col min="3048" max="3288" width="9.140625" style="106"/>
    <col min="3289" max="3289" width="61.5703125" style="106" customWidth="1"/>
    <col min="3290" max="3301" width="9.85546875" style="106" bestFit="1" customWidth="1"/>
    <col min="3302" max="3302" width="10.5703125" style="106" customWidth="1"/>
    <col min="3303" max="3303" width="10.5703125" style="106" bestFit="1" customWidth="1"/>
    <col min="3304" max="3544" width="9.140625" style="106"/>
    <col min="3545" max="3545" width="61.5703125" style="106" customWidth="1"/>
    <col min="3546" max="3557" width="9.85546875" style="106" bestFit="1" customWidth="1"/>
    <col min="3558" max="3558" width="10.5703125" style="106" customWidth="1"/>
    <col min="3559" max="3559" width="10.5703125" style="106" bestFit="1" customWidth="1"/>
    <col min="3560" max="3800" width="9.140625" style="106"/>
    <col min="3801" max="3801" width="61.5703125" style="106" customWidth="1"/>
    <col min="3802" max="3813" width="9.85546875" style="106" bestFit="1" customWidth="1"/>
    <col min="3814" max="3814" width="10.5703125" style="106" customWidth="1"/>
    <col min="3815" max="3815" width="10.5703125" style="106" bestFit="1" customWidth="1"/>
    <col min="3816" max="4056" width="9.140625" style="106"/>
    <col min="4057" max="4057" width="61.5703125" style="106" customWidth="1"/>
    <col min="4058" max="4069" width="9.85546875" style="106" bestFit="1" customWidth="1"/>
    <col min="4070" max="4070" width="10.5703125" style="106" customWidth="1"/>
    <col min="4071" max="4071" width="10.5703125" style="106" bestFit="1" customWidth="1"/>
    <col min="4072" max="4312" width="9.140625" style="106"/>
    <col min="4313" max="4313" width="61.5703125" style="106" customWidth="1"/>
    <col min="4314" max="4325" width="9.85546875" style="106" bestFit="1" customWidth="1"/>
    <col min="4326" max="4326" width="10.5703125" style="106" customWidth="1"/>
    <col min="4327" max="4327" width="10.5703125" style="106" bestFit="1" customWidth="1"/>
    <col min="4328" max="4568" width="9.140625" style="106"/>
    <col min="4569" max="4569" width="61.5703125" style="106" customWidth="1"/>
    <col min="4570" max="4581" width="9.85546875" style="106" bestFit="1" customWidth="1"/>
    <col min="4582" max="4582" width="10.5703125" style="106" customWidth="1"/>
    <col min="4583" max="4583" width="10.5703125" style="106" bestFit="1" customWidth="1"/>
    <col min="4584" max="4824" width="9.140625" style="106"/>
    <col min="4825" max="4825" width="61.5703125" style="106" customWidth="1"/>
    <col min="4826" max="4837" width="9.85546875" style="106" bestFit="1" customWidth="1"/>
    <col min="4838" max="4838" width="10.5703125" style="106" customWidth="1"/>
    <col min="4839" max="4839" width="10.5703125" style="106" bestFit="1" customWidth="1"/>
    <col min="4840" max="5080" width="9.140625" style="106"/>
    <col min="5081" max="5081" width="61.5703125" style="106" customWidth="1"/>
    <col min="5082" max="5093" width="9.85546875" style="106" bestFit="1" customWidth="1"/>
    <col min="5094" max="5094" width="10.5703125" style="106" customWidth="1"/>
    <col min="5095" max="5095" width="10.5703125" style="106" bestFit="1" customWidth="1"/>
    <col min="5096" max="5336" width="9.140625" style="106"/>
    <col min="5337" max="5337" width="61.5703125" style="106" customWidth="1"/>
    <col min="5338" max="5349" width="9.85546875" style="106" bestFit="1" customWidth="1"/>
    <col min="5350" max="5350" width="10.5703125" style="106" customWidth="1"/>
    <col min="5351" max="5351" width="10.5703125" style="106" bestFit="1" customWidth="1"/>
    <col min="5352" max="5592" width="9.140625" style="106"/>
    <col min="5593" max="5593" width="61.5703125" style="106" customWidth="1"/>
    <col min="5594" max="5605" width="9.85546875" style="106" bestFit="1" customWidth="1"/>
    <col min="5606" max="5606" width="10.5703125" style="106" customWidth="1"/>
    <col min="5607" max="5607" width="10.5703125" style="106" bestFit="1" customWidth="1"/>
    <col min="5608" max="5848" width="9.140625" style="106"/>
    <col min="5849" max="5849" width="61.5703125" style="106" customWidth="1"/>
    <col min="5850" max="5861" width="9.85546875" style="106" bestFit="1" customWidth="1"/>
    <col min="5862" max="5862" width="10.5703125" style="106" customWidth="1"/>
    <col min="5863" max="5863" width="10.5703125" style="106" bestFit="1" customWidth="1"/>
    <col min="5864" max="6104" width="9.140625" style="106"/>
    <col min="6105" max="6105" width="61.5703125" style="106" customWidth="1"/>
    <col min="6106" max="6117" width="9.85546875" style="106" bestFit="1" customWidth="1"/>
    <col min="6118" max="6118" width="10.5703125" style="106" customWidth="1"/>
    <col min="6119" max="6119" width="10.5703125" style="106" bestFit="1" customWidth="1"/>
    <col min="6120" max="6360" width="9.140625" style="106"/>
    <col min="6361" max="6361" width="61.5703125" style="106" customWidth="1"/>
    <col min="6362" max="6373" width="9.85546875" style="106" bestFit="1" customWidth="1"/>
    <col min="6374" max="6374" width="10.5703125" style="106" customWidth="1"/>
    <col min="6375" max="6375" width="10.5703125" style="106" bestFit="1" customWidth="1"/>
    <col min="6376" max="6616" width="9.140625" style="106"/>
    <col min="6617" max="6617" width="61.5703125" style="106" customWidth="1"/>
    <col min="6618" max="6629" width="9.85546875" style="106" bestFit="1" customWidth="1"/>
    <col min="6630" max="6630" width="10.5703125" style="106" customWidth="1"/>
    <col min="6631" max="6631" width="10.5703125" style="106" bestFit="1" customWidth="1"/>
    <col min="6632" max="6872" width="9.140625" style="106"/>
    <col min="6873" max="6873" width="61.5703125" style="106" customWidth="1"/>
    <col min="6874" max="6885" width="9.85546875" style="106" bestFit="1" customWidth="1"/>
    <col min="6886" max="6886" width="10.5703125" style="106" customWidth="1"/>
    <col min="6887" max="6887" width="10.5703125" style="106" bestFit="1" customWidth="1"/>
    <col min="6888" max="7128" width="9.140625" style="106"/>
    <col min="7129" max="7129" width="61.5703125" style="106" customWidth="1"/>
    <col min="7130" max="7141" width="9.85546875" style="106" bestFit="1" customWidth="1"/>
    <col min="7142" max="7142" width="10.5703125" style="106" customWidth="1"/>
    <col min="7143" max="7143" width="10.5703125" style="106" bestFit="1" customWidth="1"/>
    <col min="7144" max="7384" width="9.140625" style="106"/>
    <col min="7385" max="7385" width="61.5703125" style="106" customWidth="1"/>
    <col min="7386" max="7397" width="9.85546875" style="106" bestFit="1" customWidth="1"/>
    <col min="7398" max="7398" width="10.5703125" style="106" customWidth="1"/>
    <col min="7399" max="7399" width="10.5703125" style="106" bestFit="1" customWidth="1"/>
    <col min="7400" max="7640" width="9.140625" style="106"/>
    <col min="7641" max="7641" width="61.5703125" style="106" customWidth="1"/>
    <col min="7642" max="7653" width="9.85546875" style="106" bestFit="1" customWidth="1"/>
    <col min="7654" max="7654" width="10.5703125" style="106" customWidth="1"/>
    <col min="7655" max="7655" width="10.5703125" style="106" bestFit="1" customWidth="1"/>
    <col min="7656" max="7896" width="9.140625" style="106"/>
    <col min="7897" max="7897" width="61.5703125" style="106" customWidth="1"/>
    <col min="7898" max="7909" width="9.85546875" style="106" bestFit="1" customWidth="1"/>
    <col min="7910" max="7910" width="10.5703125" style="106" customWidth="1"/>
    <col min="7911" max="7911" width="10.5703125" style="106" bestFit="1" customWidth="1"/>
    <col min="7912" max="8152" width="9.140625" style="106"/>
    <col min="8153" max="8153" width="61.5703125" style="106" customWidth="1"/>
    <col min="8154" max="8165" width="9.85546875" style="106" bestFit="1" customWidth="1"/>
    <col min="8166" max="8166" width="10.5703125" style="106" customWidth="1"/>
    <col min="8167" max="8167" width="10.5703125" style="106" bestFit="1" customWidth="1"/>
    <col min="8168" max="8408" width="9.140625" style="106"/>
    <col min="8409" max="8409" width="61.5703125" style="106" customWidth="1"/>
    <col min="8410" max="8421" width="9.85546875" style="106" bestFit="1" customWidth="1"/>
    <col min="8422" max="8422" width="10.5703125" style="106" customWidth="1"/>
    <col min="8423" max="8423" width="10.5703125" style="106" bestFit="1" customWidth="1"/>
    <col min="8424" max="8664" width="9.140625" style="106"/>
    <col min="8665" max="8665" width="61.5703125" style="106" customWidth="1"/>
    <col min="8666" max="8677" width="9.85546875" style="106" bestFit="1" customWidth="1"/>
    <col min="8678" max="8678" width="10.5703125" style="106" customWidth="1"/>
    <col min="8679" max="8679" width="10.5703125" style="106" bestFit="1" customWidth="1"/>
    <col min="8680" max="8920" width="9.140625" style="106"/>
    <col min="8921" max="8921" width="61.5703125" style="106" customWidth="1"/>
    <col min="8922" max="8933" width="9.85546875" style="106" bestFit="1" customWidth="1"/>
    <col min="8934" max="8934" width="10.5703125" style="106" customWidth="1"/>
    <col min="8935" max="8935" width="10.5703125" style="106" bestFit="1" customWidth="1"/>
    <col min="8936" max="9176" width="9.140625" style="106"/>
    <col min="9177" max="9177" width="61.5703125" style="106" customWidth="1"/>
    <col min="9178" max="9189" width="9.85546875" style="106" bestFit="1" customWidth="1"/>
    <col min="9190" max="9190" width="10.5703125" style="106" customWidth="1"/>
    <col min="9191" max="9191" width="10.5703125" style="106" bestFit="1" customWidth="1"/>
    <col min="9192" max="9432" width="9.140625" style="106"/>
    <col min="9433" max="9433" width="61.5703125" style="106" customWidth="1"/>
    <col min="9434" max="9445" width="9.85546875" style="106" bestFit="1" customWidth="1"/>
    <col min="9446" max="9446" width="10.5703125" style="106" customWidth="1"/>
    <col min="9447" max="9447" width="10.5703125" style="106" bestFit="1" customWidth="1"/>
    <col min="9448" max="9688" width="9.140625" style="106"/>
    <col min="9689" max="9689" width="61.5703125" style="106" customWidth="1"/>
    <col min="9690" max="9701" width="9.85546875" style="106" bestFit="1" customWidth="1"/>
    <col min="9702" max="9702" width="10.5703125" style="106" customWidth="1"/>
    <col min="9703" max="9703" width="10.5703125" style="106" bestFit="1" customWidth="1"/>
    <col min="9704" max="9944" width="9.140625" style="106"/>
    <col min="9945" max="9945" width="61.5703125" style="106" customWidth="1"/>
    <col min="9946" max="9957" width="9.85546875" style="106" bestFit="1" customWidth="1"/>
    <col min="9958" max="9958" width="10.5703125" style="106" customWidth="1"/>
    <col min="9959" max="9959" width="10.5703125" style="106" bestFit="1" customWidth="1"/>
    <col min="9960" max="10200" width="9.140625" style="106"/>
    <col min="10201" max="10201" width="61.5703125" style="106" customWidth="1"/>
    <col min="10202" max="10213" width="9.85546875" style="106" bestFit="1" customWidth="1"/>
    <col min="10214" max="10214" width="10.5703125" style="106" customWidth="1"/>
    <col min="10215" max="10215" width="10.5703125" style="106" bestFit="1" customWidth="1"/>
    <col min="10216" max="10456" width="9.140625" style="106"/>
    <col min="10457" max="10457" width="61.5703125" style="106" customWidth="1"/>
    <col min="10458" max="10469" width="9.85546875" style="106" bestFit="1" customWidth="1"/>
    <col min="10470" max="10470" width="10.5703125" style="106" customWidth="1"/>
    <col min="10471" max="10471" width="10.5703125" style="106" bestFit="1" customWidth="1"/>
    <col min="10472" max="10712" width="9.140625" style="106"/>
    <col min="10713" max="10713" width="61.5703125" style="106" customWidth="1"/>
    <col min="10714" max="10725" width="9.85546875" style="106" bestFit="1" customWidth="1"/>
    <col min="10726" max="10726" width="10.5703125" style="106" customWidth="1"/>
    <col min="10727" max="10727" width="10.5703125" style="106" bestFit="1" customWidth="1"/>
    <col min="10728" max="10968" width="9.140625" style="106"/>
    <col min="10969" max="10969" width="61.5703125" style="106" customWidth="1"/>
    <col min="10970" max="10981" width="9.85546875" style="106" bestFit="1" customWidth="1"/>
    <col min="10982" max="10982" width="10.5703125" style="106" customWidth="1"/>
    <col min="10983" max="10983" width="10.5703125" style="106" bestFit="1" customWidth="1"/>
    <col min="10984" max="11224" width="9.140625" style="106"/>
    <col min="11225" max="11225" width="61.5703125" style="106" customWidth="1"/>
    <col min="11226" max="11237" width="9.85546875" style="106" bestFit="1" customWidth="1"/>
    <col min="11238" max="11238" width="10.5703125" style="106" customWidth="1"/>
    <col min="11239" max="11239" width="10.5703125" style="106" bestFit="1" customWidth="1"/>
    <col min="11240" max="11480" width="9.140625" style="106"/>
    <col min="11481" max="11481" width="61.5703125" style="106" customWidth="1"/>
    <col min="11482" max="11493" width="9.85546875" style="106" bestFit="1" customWidth="1"/>
    <col min="11494" max="11494" width="10.5703125" style="106" customWidth="1"/>
    <col min="11495" max="11495" width="10.5703125" style="106" bestFit="1" customWidth="1"/>
    <col min="11496" max="11736" width="9.140625" style="106"/>
    <col min="11737" max="11737" width="61.5703125" style="106" customWidth="1"/>
    <col min="11738" max="11749" width="9.85546875" style="106" bestFit="1" customWidth="1"/>
    <col min="11750" max="11750" width="10.5703125" style="106" customWidth="1"/>
    <col min="11751" max="11751" width="10.5703125" style="106" bestFit="1" customWidth="1"/>
    <col min="11752" max="11992" width="9.140625" style="106"/>
    <col min="11993" max="11993" width="61.5703125" style="106" customWidth="1"/>
    <col min="11994" max="12005" width="9.85546875" style="106" bestFit="1" customWidth="1"/>
    <col min="12006" max="12006" width="10.5703125" style="106" customWidth="1"/>
    <col min="12007" max="12007" width="10.5703125" style="106" bestFit="1" customWidth="1"/>
    <col min="12008" max="12248" width="9.140625" style="106"/>
    <col min="12249" max="12249" width="61.5703125" style="106" customWidth="1"/>
    <col min="12250" max="12261" width="9.85546875" style="106" bestFit="1" customWidth="1"/>
    <col min="12262" max="12262" width="10.5703125" style="106" customWidth="1"/>
    <col min="12263" max="12263" width="10.5703125" style="106" bestFit="1" customWidth="1"/>
    <col min="12264" max="12504" width="9.140625" style="106"/>
    <col min="12505" max="12505" width="61.5703125" style="106" customWidth="1"/>
    <col min="12506" max="12517" width="9.85546875" style="106" bestFit="1" customWidth="1"/>
    <col min="12518" max="12518" width="10.5703125" style="106" customWidth="1"/>
    <col min="12519" max="12519" width="10.5703125" style="106" bestFit="1" customWidth="1"/>
    <col min="12520" max="12760" width="9.140625" style="106"/>
    <col min="12761" max="12761" width="61.5703125" style="106" customWidth="1"/>
    <col min="12762" max="12773" width="9.85546875" style="106" bestFit="1" customWidth="1"/>
    <col min="12774" max="12774" width="10.5703125" style="106" customWidth="1"/>
    <col min="12775" max="12775" width="10.5703125" style="106" bestFit="1" customWidth="1"/>
    <col min="12776" max="13016" width="9.140625" style="106"/>
    <col min="13017" max="13017" width="61.5703125" style="106" customWidth="1"/>
    <col min="13018" max="13029" width="9.85546875" style="106" bestFit="1" customWidth="1"/>
    <col min="13030" max="13030" width="10.5703125" style="106" customWidth="1"/>
    <col min="13031" max="13031" width="10.5703125" style="106" bestFit="1" customWidth="1"/>
    <col min="13032" max="13272" width="9.140625" style="106"/>
    <col min="13273" max="13273" width="61.5703125" style="106" customWidth="1"/>
    <col min="13274" max="13285" width="9.85546875" style="106" bestFit="1" customWidth="1"/>
    <col min="13286" max="13286" width="10.5703125" style="106" customWidth="1"/>
    <col min="13287" max="13287" width="10.5703125" style="106" bestFit="1" customWidth="1"/>
    <col min="13288" max="13528" width="9.140625" style="106"/>
    <col min="13529" max="13529" width="61.5703125" style="106" customWidth="1"/>
    <col min="13530" max="13541" width="9.85546875" style="106" bestFit="1" customWidth="1"/>
    <col min="13542" max="13542" width="10.5703125" style="106" customWidth="1"/>
    <col min="13543" max="13543" width="10.5703125" style="106" bestFit="1" customWidth="1"/>
    <col min="13544" max="13784" width="9.140625" style="106"/>
    <col min="13785" max="13785" width="61.5703125" style="106" customWidth="1"/>
    <col min="13786" max="13797" width="9.85546875" style="106" bestFit="1" customWidth="1"/>
    <col min="13798" max="13798" width="10.5703125" style="106" customWidth="1"/>
    <col min="13799" max="13799" width="10.5703125" style="106" bestFit="1" customWidth="1"/>
    <col min="13800" max="14040" width="9.140625" style="106"/>
    <col min="14041" max="14041" width="61.5703125" style="106" customWidth="1"/>
    <col min="14042" max="14053" width="9.85546875" style="106" bestFit="1" customWidth="1"/>
    <col min="14054" max="14054" width="10.5703125" style="106" customWidth="1"/>
    <col min="14055" max="14055" width="10.5703125" style="106" bestFit="1" customWidth="1"/>
    <col min="14056" max="14296" width="9.140625" style="106"/>
    <col min="14297" max="14297" width="61.5703125" style="106" customWidth="1"/>
    <col min="14298" max="14309" width="9.85546875" style="106" bestFit="1" customWidth="1"/>
    <col min="14310" max="14310" width="10.5703125" style="106" customWidth="1"/>
    <col min="14311" max="14311" width="10.5703125" style="106" bestFit="1" customWidth="1"/>
    <col min="14312" max="14552" width="9.140625" style="106"/>
    <col min="14553" max="14553" width="61.5703125" style="106" customWidth="1"/>
    <col min="14554" max="14565" width="9.85546875" style="106" bestFit="1" customWidth="1"/>
    <col min="14566" max="14566" width="10.5703125" style="106" customWidth="1"/>
    <col min="14567" max="14567" width="10.5703125" style="106" bestFit="1" customWidth="1"/>
    <col min="14568" max="14808" width="9.140625" style="106"/>
    <col min="14809" max="14809" width="61.5703125" style="106" customWidth="1"/>
    <col min="14810" max="14821" width="9.85546875" style="106" bestFit="1" customWidth="1"/>
    <col min="14822" max="14822" width="10.5703125" style="106" customWidth="1"/>
    <col min="14823" max="14823" width="10.5703125" style="106" bestFit="1" customWidth="1"/>
    <col min="14824" max="15064" width="9.140625" style="106"/>
    <col min="15065" max="15065" width="61.5703125" style="106" customWidth="1"/>
    <col min="15066" max="15077" width="9.85546875" style="106" bestFit="1" customWidth="1"/>
    <col min="15078" max="15078" width="10.5703125" style="106" customWidth="1"/>
    <col min="15079" max="15079" width="10.5703125" style="106" bestFit="1" customWidth="1"/>
    <col min="15080" max="15320" width="9.140625" style="106"/>
    <col min="15321" max="15321" width="61.5703125" style="106" customWidth="1"/>
    <col min="15322" max="15333" width="9.85546875" style="106" bestFit="1" customWidth="1"/>
    <col min="15334" max="15334" width="10.5703125" style="106" customWidth="1"/>
    <col min="15335" max="15335" width="10.5703125" style="106" bestFit="1" customWidth="1"/>
    <col min="15336" max="15576" width="9.140625" style="106"/>
    <col min="15577" max="15577" width="61.5703125" style="106" customWidth="1"/>
    <col min="15578" max="15589" width="9.85546875" style="106" bestFit="1" customWidth="1"/>
    <col min="15590" max="15590" width="10.5703125" style="106" customWidth="1"/>
    <col min="15591" max="15591" width="10.5703125" style="106" bestFit="1" customWidth="1"/>
    <col min="15592" max="15832" width="9.140625" style="106"/>
    <col min="15833" max="15833" width="61.5703125" style="106" customWidth="1"/>
    <col min="15834" max="15845" width="9.85546875" style="106" bestFit="1" customWidth="1"/>
    <col min="15846" max="15846" width="10.5703125" style="106" customWidth="1"/>
    <col min="15847" max="15847" width="10.5703125" style="106" bestFit="1" customWidth="1"/>
    <col min="15848" max="16088" width="9.140625" style="106"/>
    <col min="16089" max="16089" width="61.5703125" style="106" customWidth="1"/>
    <col min="16090" max="16101" width="9.85546875" style="106" bestFit="1" customWidth="1"/>
    <col min="16102" max="16102" width="10.5703125" style="106" customWidth="1"/>
    <col min="16103" max="16103" width="10.5703125" style="106" bestFit="1" customWidth="1"/>
    <col min="16104" max="16384" width="9.140625" style="106"/>
  </cols>
  <sheetData>
    <row r="1" spans="1:15" ht="18.75">
      <c r="A1" s="104" t="s">
        <v>201</v>
      </c>
      <c r="B1" s="105"/>
      <c r="C1" s="105"/>
      <c r="D1" s="105"/>
      <c r="E1" s="105"/>
      <c r="F1" s="105"/>
      <c r="G1" s="105"/>
      <c r="H1" s="105"/>
      <c r="I1" s="105"/>
      <c r="J1" s="105"/>
      <c r="K1" s="105"/>
      <c r="L1" s="105"/>
      <c r="M1" s="105"/>
      <c r="N1" s="105"/>
      <c r="O1" s="105"/>
    </row>
    <row r="2" spans="1:15" ht="15" customHeight="1">
      <c r="A2" s="105" t="s">
        <v>202</v>
      </c>
      <c r="B2" s="105"/>
      <c r="C2" s="105"/>
      <c r="D2" s="105"/>
      <c r="E2" s="105"/>
      <c r="F2" s="105"/>
      <c r="G2" s="105"/>
      <c r="H2" s="105"/>
      <c r="I2" s="105"/>
      <c r="J2" s="105"/>
      <c r="K2" s="105"/>
      <c r="L2" s="105"/>
      <c r="M2" s="105"/>
      <c r="N2" s="105"/>
      <c r="O2" s="105"/>
    </row>
    <row r="3" spans="1:15" s="128" customFormat="1" ht="15" customHeight="1">
      <c r="A3" s="127"/>
      <c r="B3" s="127"/>
      <c r="C3" s="127"/>
      <c r="D3" s="127"/>
      <c r="E3" s="127"/>
      <c r="F3" s="127"/>
      <c r="G3" s="127"/>
      <c r="H3" s="127"/>
      <c r="I3" s="127"/>
      <c r="J3" s="127"/>
      <c r="K3" s="127"/>
      <c r="L3" s="127"/>
      <c r="M3" s="127"/>
      <c r="N3" s="108" t="s">
        <v>124</v>
      </c>
      <c r="O3" s="108"/>
    </row>
    <row r="4" spans="1:15" s="109" customFormat="1" ht="15" customHeight="1">
      <c r="A4" s="110"/>
      <c r="B4" s="111">
        <v>2022</v>
      </c>
      <c r="C4" s="111">
        <v>2023</v>
      </c>
      <c r="D4" s="111">
        <v>2024</v>
      </c>
      <c r="E4" s="111">
        <v>2025</v>
      </c>
      <c r="F4" s="111">
        <v>2026</v>
      </c>
      <c r="G4" s="111">
        <v>2027</v>
      </c>
      <c r="H4" s="111">
        <v>2028</v>
      </c>
      <c r="I4" s="111">
        <v>2029</v>
      </c>
      <c r="J4" s="111">
        <v>2030</v>
      </c>
      <c r="K4" s="111">
        <v>2031</v>
      </c>
      <c r="L4" s="111">
        <v>2032</v>
      </c>
      <c r="M4" s="111">
        <v>2033</v>
      </c>
      <c r="N4" s="112" t="s">
        <v>1</v>
      </c>
      <c r="O4" s="112" t="s">
        <v>2</v>
      </c>
    </row>
    <row r="5" spans="1:15" s="109" customFormat="1" ht="15" customHeight="1">
      <c r="B5" s="113"/>
      <c r="C5" s="113"/>
      <c r="D5" s="113"/>
      <c r="E5" s="113"/>
      <c r="F5" s="113"/>
      <c r="G5" s="113"/>
      <c r="H5" s="113"/>
      <c r="I5" s="113"/>
      <c r="J5" s="113"/>
      <c r="K5" s="113"/>
      <c r="L5" s="113"/>
      <c r="M5" s="113"/>
      <c r="N5" s="114"/>
      <c r="O5" s="114"/>
    </row>
    <row r="6" spans="1:15" ht="15" customHeight="1">
      <c r="A6" s="115" t="s">
        <v>145</v>
      </c>
    </row>
    <row r="7" spans="1:15" ht="15" customHeight="1">
      <c r="A7" s="116" t="s">
        <v>146</v>
      </c>
    </row>
    <row r="8" spans="1:15" ht="15" customHeight="1">
      <c r="A8" s="116" t="s">
        <v>147</v>
      </c>
      <c r="B8" s="130">
        <v>3.0070000000000001</v>
      </c>
      <c r="C8" s="130">
        <v>3.008</v>
      </c>
      <c r="D8" s="130">
        <v>3.1669999999999998</v>
      </c>
      <c r="E8" s="130">
        <v>3.1819999999999999</v>
      </c>
      <c r="F8" s="130">
        <v>3.0489999999999999</v>
      </c>
      <c r="G8" s="130">
        <v>2.9609999999999999</v>
      </c>
      <c r="H8" s="130">
        <v>2.9049999999999998</v>
      </c>
      <c r="I8" s="130">
        <v>2.8210000000000002</v>
      </c>
      <c r="J8" s="130">
        <v>2.734</v>
      </c>
      <c r="K8" s="130">
        <v>2.64</v>
      </c>
      <c r="L8" s="130">
        <v>2.5489999999999999</v>
      </c>
      <c r="M8" s="130">
        <v>2.46</v>
      </c>
      <c r="N8" s="130">
        <v>3.0529999999999999</v>
      </c>
      <c r="O8" s="130">
        <v>2.847</v>
      </c>
    </row>
    <row r="9" spans="1:15" ht="15" customHeight="1">
      <c r="A9" s="116" t="s">
        <v>148</v>
      </c>
      <c r="B9" s="131">
        <v>3.6469999999999998</v>
      </c>
      <c r="C9" s="131">
        <v>3.4870000000000001</v>
      </c>
      <c r="D9" s="131">
        <v>3.6779999999999999</v>
      </c>
      <c r="E9" s="131">
        <v>3.5150000000000001</v>
      </c>
      <c r="F9" s="131">
        <v>3.4470000000000001</v>
      </c>
      <c r="G9" s="131">
        <v>3.3319999999999999</v>
      </c>
      <c r="H9" s="131">
        <v>3.173</v>
      </c>
      <c r="I9" s="131">
        <v>3.06</v>
      </c>
      <c r="J9" s="131">
        <v>2.9740000000000002</v>
      </c>
      <c r="K9" s="131">
        <v>2.879</v>
      </c>
      <c r="L9" s="131">
        <v>2.81</v>
      </c>
      <c r="M9" s="131">
        <v>2.7429999999999999</v>
      </c>
      <c r="N9" s="131">
        <v>3.4289999999999998</v>
      </c>
      <c r="O9" s="131">
        <v>3.161</v>
      </c>
    </row>
    <row r="10" spans="1:15" ht="15" customHeight="1">
      <c r="A10" s="116" t="s">
        <v>149</v>
      </c>
      <c r="B10" s="130">
        <v>6.6529999999999996</v>
      </c>
      <c r="C10" s="130">
        <v>6.4950000000000001</v>
      </c>
      <c r="D10" s="130">
        <v>6.8460000000000001</v>
      </c>
      <c r="E10" s="130">
        <v>6.6970000000000001</v>
      </c>
      <c r="F10" s="130">
        <v>6.4960000000000004</v>
      </c>
      <c r="G10" s="130">
        <v>6.2930000000000001</v>
      </c>
      <c r="H10" s="130">
        <v>6.0780000000000003</v>
      </c>
      <c r="I10" s="130">
        <v>5.8810000000000002</v>
      </c>
      <c r="J10" s="130">
        <v>5.7069999999999999</v>
      </c>
      <c r="K10" s="130">
        <v>5.5190000000000001</v>
      </c>
      <c r="L10" s="130">
        <v>5.359</v>
      </c>
      <c r="M10" s="130">
        <v>5.2030000000000003</v>
      </c>
      <c r="N10" s="130">
        <v>6.4820000000000002</v>
      </c>
      <c r="O10" s="130">
        <v>6.008</v>
      </c>
    </row>
    <row r="11" spans="1:15" ht="15" customHeight="1">
      <c r="A11" s="116" t="s">
        <v>150</v>
      </c>
      <c r="B11" s="130"/>
      <c r="C11" s="130"/>
      <c r="D11" s="130"/>
      <c r="E11" s="130"/>
      <c r="F11" s="130"/>
      <c r="G11" s="130"/>
      <c r="H11" s="130"/>
      <c r="I11" s="130"/>
      <c r="J11" s="130"/>
      <c r="K11" s="130"/>
      <c r="L11" s="130"/>
      <c r="M11" s="130"/>
      <c r="N11" s="130"/>
      <c r="O11" s="130"/>
    </row>
    <row r="12" spans="1:15" ht="15" customHeight="1">
      <c r="A12" s="116" t="s">
        <v>73</v>
      </c>
      <c r="B12" s="130">
        <v>4.8470000000000004</v>
      </c>
      <c r="C12" s="130">
        <v>5.0659999999999998</v>
      </c>
      <c r="D12" s="130">
        <v>5.2839999999999998</v>
      </c>
      <c r="E12" s="130">
        <v>5.3860000000000001</v>
      </c>
      <c r="F12" s="130">
        <v>5.4669999999999996</v>
      </c>
      <c r="G12" s="130">
        <v>5.5430000000000001</v>
      </c>
      <c r="H12" s="130">
        <v>5.6109999999999998</v>
      </c>
      <c r="I12" s="130">
        <v>5.6680000000000001</v>
      </c>
      <c r="J12" s="130">
        <v>5.7130000000000001</v>
      </c>
      <c r="K12" s="130">
        <v>5.7450000000000001</v>
      </c>
      <c r="L12" s="130">
        <v>5.7690000000000001</v>
      </c>
      <c r="M12" s="130">
        <v>5.7850000000000001</v>
      </c>
      <c r="N12" s="130">
        <v>5.4580000000000002</v>
      </c>
      <c r="O12" s="130">
        <v>5.5970000000000004</v>
      </c>
    </row>
    <row r="13" spans="1:15" ht="15" customHeight="1">
      <c r="A13" s="116" t="s">
        <v>39</v>
      </c>
      <c r="B13" s="130">
        <v>2.9870000000000001</v>
      </c>
      <c r="C13" s="130">
        <v>3.1160000000000001</v>
      </c>
      <c r="D13" s="130">
        <v>3.0790000000000002</v>
      </c>
      <c r="E13" s="130">
        <v>3.32</v>
      </c>
      <c r="F13" s="130">
        <v>3.4140000000000001</v>
      </c>
      <c r="G13" s="130">
        <v>3.5190000000000001</v>
      </c>
      <c r="H13" s="130">
        <v>3.8239999999999998</v>
      </c>
      <c r="I13" s="130">
        <v>3.512</v>
      </c>
      <c r="J13" s="130">
        <v>3.8140000000000001</v>
      </c>
      <c r="K13" s="130">
        <v>3.907</v>
      </c>
      <c r="L13" s="130">
        <v>4.0419999999999998</v>
      </c>
      <c r="M13" s="130">
        <v>4.3899999999999997</v>
      </c>
      <c r="N13" s="130">
        <v>3.431</v>
      </c>
      <c r="O13" s="130">
        <v>3.6819999999999999</v>
      </c>
    </row>
    <row r="14" spans="1:15" ht="15" customHeight="1">
      <c r="A14" s="116" t="s">
        <v>40</v>
      </c>
      <c r="B14" s="130">
        <v>2.3660000000000001</v>
      </c>
      <c r="C14" s="130">
        <v>2.3439999999999999</v>
      </c>
      <c r="D14" s="130">
        <v>2.093</v>
      </c>
      <c r="E14" s="130">
        <v>2.0630000000000002</v>
      </c>
      <c r="F14" s="130">
        <v>2.1120000000000001</v>
      </c>
      <c r="G14" s="130">
        <v>2.1</v>
      </c>
      <c r="H14" s="130">
        <v>2.1909999999999998</v>
      </c>
      <c r="I14" s="130">
        <v>2.2240000000000002</v>
      </c>
      <c r="J14" s="130">
        <v>2.2629999999999999</v>
      </c>
      <c r="K14" s="130">
        <v>2.327</v>
      </c>
      <c r="L14" s="130">
        <v>2.3769999999999998</v>
      </c>
      <c r="M14" s="130">
        <v>2.4329999999999998</v>
      </c>
      <c r="N14" s="130">
        <v>2.1219999999999999</v>
      </c>
      <c r="O14" s="130">
        <v>2.2229999999999999</v>
      </c>
    </row>
    <row r="15" spans="1:15" ht="15" customHeight="1">
      <c r="A15" s="116" t="s">
        <v>151</v>
      </c>
      <c r="B15" s="131">
        <v>6.3220000000000001</v>
      </c>
      <c r="C15" s="131">
        <v>3.61</v>
      </c>
      <c r="D15" s="131">
        <v>4.9480000000000004</v>
      </c>
      <c r="E15" s="131">
        <v>4.4160000000000004</v>
      </c>
      <c r="F15" s="131">
        <v>4.0359999999999996</v>
      </c>
      <c r="G15" s="131">
        <v>3.9940000000000002</v>
      </c>
      <c r="H15" s="131">
        <v>4.117</v>
      </c>
      <c r="I15" s="131">
        <v>4.0289999999999999</v>
      </c>
      <c r="J15" s="131">
        <v>3.9729999999999999</v>
      </c>
      <c r="K15" s="131">
        <v>3.9470000000000001</v>
      </c>
      <c r="L15" s="131">
        <v>3.8620000000000001</v>
      </c>
      <c r="M15" s="131">
        <v>3.923</v>
      </c>
      <c r="N15" s="131">
        <v>4.3019999999999996</v>
      </c>
      <c r="O15" s="131">
        <v>4.1239999999999997</v>
      </c>
    </row>
    <row r="16" spans="1:15" ht="15" customHeight="1">
      <c r="A16" s="116" t="s">
        <v>152</v>
      </c>
      <c r="B16" s="130">
        <v>16.521999999999998</v>
      </c>
      <c r="C16" s="130">
        <v>14.135999999999999</v>
      </c>
      <c r="D16" s="130">
        <v>15.404</v>
      </c>
      <c r="E16" s="130">
        <v>15.185</v>
      </c>
      <c r="F16" s="130">
        <v>15.029</v>
      </c>
      <c r="G16" s="130">
        <v>15.205</v>
      </c>
      <c r="H16" s="130">
        <v>15.743</v>
      </c>
      <c r="I16" s="130">
        <v>15.433</v>
      </c>
      <c r="J16" s="130">
        <v>15.762</v>
      </c>
      <c r="K16" s="130">
        <v>15.927</v>
      </c>
      <c r="L16" s="130">
        <v>16</v>
      </c>
      <c r="M16" s="130">
        <v>16.530999999999999</v>
      </c>
      <c r="N16" s="130">
        <v>15.313000000000001</v>
      </c>
      <c r="O16" s="130">
        <v>15.627000000000001</v>
      </c>
    </row>
    <row r="17" spans="1:15" ht="15" customHeight="1">
      <c r="A17" s="116" t="s">
        <v>153</v>
      </c>
      <c r="B17" s="130">
        <v>1.9019999999999999</v>
      </c>
      <c r="C17" s="130">
        <v>2.4590000000000001</v>
      </c>
      <c r="D17" s="130">
        <v>2.9169999999999998</v>
      </c>
      <c r="E17" s="130">
        <v>2.9409999999999998</v>
      </c>
      <c r="F17" s="130">
        <v>2.9660000000000002</v>
      </c>
      <c r="G17" s="130">
        <v>3.0009999999999999</v>
      </c>
      <c r="H17" s="130">
        <v>3.0350000000000001</v>
      </c>
      <c r="I17" s="130">
        <v>3.0630000000000002</v>
      </c>
      <c r="J17" s="130">
        <v>3.1019999999999999</v>
      </c>
      <c r="K17" s="130">
        <v>3.177</v>
      </c>
      <c r="L17" s="130">
        <v>3.2</v>
      </c>
      <c r="M17" s="130">
        <v>3.29</v>
      </c>
      <c r="N17" s="131">
        <v>2.972</v>
      </c>
      <c r="O17" s="131">
        <v>3.0739999999999998</v>
      </c>
    </row>
    <row r="18" spans="1:15" ht="15" customHeight="1">
      <c r="A18" s="116" t="s">
        <v>154</v>
      </c>
      <c r="B18" s="132">
        <v>25.077999999999999</v>
      </c>
      <c r="C18" s="132">
        <v>23.09</v>
      </c>
      <c r="D18" s="132">
        <v>25.167000000000002</v>
      </c>
      <c r="E18" s="132">
        <v>24.824000000000002</v>
      </c>
      <c r="F18" s="132">
        <v>24.491</v>
      </c>
      <c r="G18" s="132">
        <v>24.498999999999999</v>
      </c>
      <c r="H18" s="132">
        <v>24.856000000000002</v>
      </c>
      <c r="I18" s="132">
        <v>24.378</v>
      </c>
      <c r="J18" s="132">
        <v>24.571999999999999</v>
      </c>
      <c r="K18" s="132">
        <v>24.623000000000001</v>
      </c>
      <c r="L18" s="132">
        <v>24.658000000000001</v>
      </c>
      <c r="M18" s="132">
        <v>25.023</v>
      </c>
      <c r="N18" s="130">
        <v>24.766999999999999</v>
      </c>
      <c r="O18" s="130">
        <v>24.709</v>
      </c>
    </row>
    <row r="19" spans="1:15" ht="15" customHeight="1">
      <c r="A19" s="115" t="s">
        <v>155</v>
      </c>
      <c r="B19" s="130"/>
      <c r="C19" s="130"/>
      <c r="D19" s="130"/>
      <c r="E19" s="130"/>
      <c r="F19" s="130"/>
      <c r="G19" s="130"/>
      <c r="H19" s="130"/>
      <c r="I19" s="130"/>
      <c r="J19" s="130"/>
      <c r="K19" s="130"/>
      <c r="L19" s="130"/>
      <c r="M19" s="130"/>
      <c r="N19" s="130"/>
      <c r="O19" s="130"/>
    </row>
    <row r="20" spans="1:15" ht="15" customHeight="1">
      <c r="A20" s="116" t="s">
        <v>156</v>
      </c>
      <c r="B20" s="130">
        <v>10.522</v>
      </c>
      <c r="C20" s="130">
        <v>8.2249999999999996</v>
      </c>
      <c r="D20" s="130">
        <v>8.5839999999999996</v>
      </c>
      <c r="E20" s="130">
        <v>9.2729999999999997</v>
      </c>
      <c r="F20" s="130">
        <v>9.6549999999999994</v>
      </c>
      <c r="G20" s="130">
        <v>9.82</v>
      </c>
      <c r="H20" s="130">
        <v>9.98</v>
      </c>
      <c r="I20" s="130">
        <v>10.093</v>
      </c>
      <c r="J20" s="130">
        <v>10.182</v>
      </c>
      <c r="K20" s="130">
        <v>10.275</v>
      </c>
      <c r="L20" s="130">
        <v>10.39</v>
      </c>
      <c r="M20" s="130">
        <v>10.452999999999999</v>
      </c>
      <c r="N20" s="130">
        <v>9.4619999999999997</v>
      </c>
      <c r="O20" s="130">
        <v>9.8710000000000004</v>
      </c>
    </row>
    <row r="21" spans="1:15" ht="15" customHeight="1">
      <c r="A21" s="116" t="s">
        <v>157</v>
      </c>
      <c r="B21" s="130">
        <v>1.698</v>
      </c>
      <c r="C21" s="130">
        <v>1.9650000000000001</v>
      </c>
      <c r="D21" s="130">
        <v>2.419</v>
      </c>
      <c r="E21" s="130">
        <v>2.4990000000000001</v>
      </c>
      <c r="F21" s="130">
        <v>2.4220000000000002</v>
      </c>
      <c r="G21" s="130">
        <v>2.282</v>
      </c>
      <c r="H21" s="130">
        <v>2.2440000000000002</v>
      </c>
      <c r="I21" s="130">
        <v>2.2690000000000001</v>
      </c>
      <c r="J21" s="130">
        <v>2.242</v>
      </c>
      <c r="K21" s="130">
        <v>2.2280000000000002</v>
      </c>
      <c r="L21" s="130">
        <v>2.2589999999999999</v>
      </c>
      <c r="M21" s="130">
        <v>2.2210000000000001</v>
      </c>
      <c r="N21" s="130">
        <v>2.3730000000000002</v>
      </c>
      <c r="O21" s="130">
        <v>2.3079999999999998</v>
      </c>
    </row>
    <row r="22" spans="1:15" ht="15" customHeight="1">
      <c r="A22" s="116" t="s">
        <v>158</v>
      </c>
      <c r="B22" s="130"/>
      <c r="C22" s="130"/>
      <c r="D22" s="130"/>
      <c r="E22" s="130"/>
      <c r="F22" s="130"/>
      <c r="G22" s="130"/>
      <c r="H22" s="130"/>
      <c r="I22" s="130"/>
      <c r="J22" s="130"/>
      <c r="K22" s="130"/>
      <c r="L22" s="130"/>
      <c r="M22" s="130"/>
      <c r="N22" s="130"/>
      <c r="O22" s="130"/>
    </row>
    <row r="23" spans="1:15" ht="15" customHeight="1">
      <c r="A23" s="116" t="s">
        <v>159</v>
      </c>
      <c r="B23" s="130">
        <v>4.2610000000000001</v>
      </c>
      <c r="C23" s="130">
        <v>4.4989999999999997</v>
      </c>
      <c r="D23" s="130">
        <v>4.4009999999999998</v>
      </c>
      <c r="E23" s="130">
        <v>4.3810000000000002</v>
      </c>
      <c r="F23" s="130">
        <v>4.3789999999999996</v>
      </c>
      <c r="G23" s="130">
        <v>4.3689999999999998</v>
      </c>
      <c r="H23" s="130">
        <v>4.3979999999999997</v>
      </c>
      <c r="I23" s="130">
        <v>4.3860000000000001</v>
      </c>
      <c r="J23" s="130">
        <v>4.3819999999999997</v>
      </c>
      <c r="K23" s="130">
        <v>4.3739999999999997</v>
      </c>
      <c r="L23" s="130">
        <v>4.3579999999999997</v>
      </c>
      <c r="M23" s="130">
        <v>4.4000000000000004</v>
      </c>
      <c r="N23" s="130">
        <v>4.3860000000000001</v>
      </c>
      <c r="O23" s="130">
        <v>4.383</v>
      </c>
    </row>
    <row r="24" spans="1:15" ht="15" customHeight="1">
      <c r="A24" s="116" t="s">
        <v>160</v>
      </c>
      <c r="B24" s="130">
        <v>1.3560000000000001</v>
      </c>
      <c r="C24" s="130">
        <v>1.4379999999999999</v>
      </c>
      <c r="D24" s="130">
        <v>1.821</v>
      </c>
      <c r="E24" s="130">
        <v>1.704</v>
      </c>
      <c r="F24" s="130">
        <v>1.704</v>
      </c>
      <c r="G24" s="130">
        <v>1.7090000000000001</v>
      </c>
      <c r="H24" s="130">
        <v>1.7290000000000001</v>
      </c>
      <c r="I24" s="130">
        <v>1.7350000000000001</v>
      </c>
      <c r="J24" s="130">
        <v>1.7430000000000001</v>
      </c>
      <c r="K24" s="130">
        <v>1.75</v>
      </c>
      <c r="L24" s="130">
        <v>1.7529999999999999</v>
      </c>
      <c r="M24" s="130">
        <v>1.774</v>
      </c>
      <c r="N24" s="130">
        <v>1.734</v>
      </c>
      <c r="O24" s="130">
        <v>1.742</v>
      </c>
    </row>
    <row r="25" spans="1:15" ht="15" customHeight="1">
      <c r="A25" s="116" t="s">
        <v>161</v>
      </c>
      <c r="B25" s="130">
        <v>0.26600000000000001</v>
      </c>
      <c r="C25" s="130">
        <v>0.185</v>
      </c>
      <c r="D25" s="130">
        <v>0.192</v>
      </c>
      <c r="E25" s="130">
        <v>0.192</v>
      </c>
      <c r="F25" s="130">
        <v>0.192</v>
      </c>
      <c r="G25" s="130">
        <v>0.193</v>
      </c>
      <c r="H25" s="130">
        <v>0.19400000000000001</v>
      </c>
      <c r="I25" s="130">
        <v>0.19600000000000001</v>
      </c>
      <c r="J25" s="130">
        <v>0.193</v>
      </c>
      <c r="K25" s="130">
        <v>0.182</v>
      </c>
      <c r="L25" s="130">
        <v>0.18</v>
      </c>
      <c r="M25" s="130">
        <v>0.17799999999999999</v>
      </c>
      <c r="N25" s="130">
        <v>0.193</v>
      </c>
      <c r="O25" s="130">
        <v>0.189</v>
      </c>
    </row>
    <row r="26" spans="1:15" ht="15" customHeight="1">
      <c r="A26" s="116" t="s">
        <v>162</v>
      </c>
      <c r="B26" s="130">
        <v>4.8000000000000001E-2</v>
      </c>
      <c r="C26" s="130">
        <v>5.0999999999999997E-2</v>
      </c>
      <c r="D26" s="130">
        <v>0.05</v>
      </c>
      <c r="E26" s="130">
        <v>0.05</v>
      </c>
      <c r="F26" s="130">
        <v>0.05</v>
      </c>
      <c r="G26" s="130">
        <v>0.05</v>
      </c>
      <c r="H26" s="130">
        <v>0.05</v>
      </c>
      <c r="I26" s="130">
        <v>0.05</v>
      </c>
      <c r="J26" s="130">
        <v>0.05</v>
      </c>
      <c r="K26" s="130">
        <v>0.05</v>
      </c>
      <c r="L26" s="130">
        <v>0.05</v>
      </c>
      <c r="M26" s="130">
        <v>5.0999999999999997E-2</v>
      </c>
      <c r="N26" s="130">
        <v>0.05</v>
      </c>
      <c r="O26" s="130">
        <v>0.05</v>
      </c>
    </row>
    <row r="27" spans="1:15" ht="15" customHeight="1">
      <c r="A27" s="116" t="s">
        <v>163</v>
      </c>
      <c r="B27" s="130">
        <v>0.35099999999999998</v>
      </c>
      <c r="C27" s="130">
        <v>0.32500000000000001</v>
      </c>
      <c r="D27" s="130">
        <v>0.39400000000000002</v>
      </c>
      <c r="E27" s="130">
        <v>0.38</v>
      </c>
      <c r="F27" s="130">
        <v>0.377</v>
      </c>
      <c r="G27" s="130">
        <v>0.36599999999999999</v>
      </c>
      <c r="H27" s="130">
        <v>0.35099999999999998</v>
      </c>
      <c r="I27" s="130">
        <v>0.34399999999999997</v>
      </c>
      <c r="J27" s="130">
        <v>0.33800000000000002</v>
      </c>
      <c r="K27" s="130">
        <v>0.32500000000000001</v>
      </c>
      <c r="L27" s="130">
        <v>0.317</v>
      </c>
      <c r="M27" s="130">
        <v>0.31</v>
      </c>
      <c r="N27" s="130">
        <v>0.374</v>
      </c>
      <c r="O27" s="130">
        <v>0.35</v>
      </c>
    </row>
    <row r="28" spans="1:15" ht="15" customHeight="1">
      <c r="A28" s="116" t="s">
        <v>164</v>
      </c>
      <c r="B28" s="130">
        <v>0.13</v>
      </c>
      <c r="C28" s="130">
        <v>0.13</v>
      </c>
      <c r="D28" s="130">
        <v>0.108</v>
      </c>
      <c r="E28" s="130">
        <v>0.114</v>
      </c>
      <c r="F28" s="130">
        <v>0.11</v>
      </c>
      <c r="G28" s="130">
        <v>0.16600000000000001</v>
      </c>
      <c r="H28" s="130">
        <v>0.17</v>
      </c>
      <c r="I28" s="130">
        <v>0.17699999999999999</v>
      </c>
      <c r="J28" s="130">
        <v>0.16900000000000001</v>
      </c>
      <c r="K28" s="130">
        <v>0.17799999999999999</v>
      </c>
      <c r="L28" s="130">
        <v>0.188</v>
      </c>
      <c r="M28" s="130">
        <v>0.19600000000000001</v>
      </c>
      <c r="N28" s="130">
        <v>0.13400000000000001</v>
      </c>
      <c r="O28" s="130">
        <v>0.158</v>
      </c>
    </row>
    <row r="29" spans="1:15" ht="15" customHeight="1">
      <c r="A29" s="116" t="s">
        <v>165</v>
      </c>
      <c r="B29" s="130">
        <v>0.39900000000000002</v>
      </c>
      <c r="C29" s="130">
        <v>0.31</v>
      </c>
      <c r="D29" s="130">
        <v>0.221</v>
      </c>
      <c r="E29" s="130">
        <v>0.16700000000000001</v>
      </c>
      <c r="F29" s="130">
        <v>0.16200000000000001</v>
      </c>
      <c r="G29" s="130">
        <v>0.156</v>
      </c>
      <c r="H29" s="130">
        <v>0.155</v>
      </c>
      <c r="I29" s="130">
        <v>0.154</v>
      </c>
      <c r="J29" s="130">
        <v>0.154</v>
      </c>
      <c r="K29" s="130">
        <v>0.151</v>
      </c>
      <c r="L29" s="130">
        <v>0.125</v>
      </c>
      <c r="M29" s="130">
        <v>0.126</v>
      </c>
      <c r="N29" s="130">
        <v>0.17199999999999999</v>
      </c>
      <c r="O29" s="130">
        <v>0.157</v>
      </c>
    </row>
    <row r="30" spans="1:15" ht="15" customHeight="1">
      <c r="A30" s="116" t="s">
        <v>166</v>
      </c>
      <c r="B30" s="130">
        <v>0.42599999999999999</v>
      </c>
      <c r="C30" s="130">
        <v>0</v>
      </c>
      <c r="D30" s="130">
        <v>0</v>
      </c>
      <c r="E30" s="130">
        <v>0</v>
      </c>
      <c r="F30" s="130">
        <v>7.3999999999999996E-2</v>
      </c>
      <c r="G30" s="130">
        <v>0.14099999999999999</v>
      </c>
      <c r="H30" s="130">
        <v>0.17699999999999999</v>
      </c>
      <c r="I30" s="130">
        <v>0.19600000000000001</v>
      </c>
      <c r="J30" s="130">
        <v>0.20699999999999999</v>
      </c>
      <c r="K30" s="130">
        <v>0.215</v>
      </c>
      <c r="L30" s="130">
        <v>0.22500000000000001</v>
      </c>
      <c r="M30" s="130">
        <v>0.23200000000000001</v>
      </c>
      <c r="N30" s="130">
        <v>7.8E-2</v>
      </c>
      <c r="O30" s="130">
        <v>0.14699999999999999</v>
      </c>
    </row>
    <row r="31" spans="1:15" ht="15" customHeight="1">
      <c r="A31" s="116" t="s">
        <v>167</v>
      </c>
      <c r="B31" s="131">
        <v>0.12</v>
      </c>
      <c r="C31" s="131">
        <v>0.1</v>
      </c>
      <c r="D31" s="131">
        <v>0.13400000000000001</v>
      </c>
      <c r="E31" s="131">
        <v>0.14000000000000001</v>
      </c>
      <c r="F31" s="131">
        <v>0.14499999999999999</v>
      </c>
      <c r="G31" s="131">
        <v>0.14299999999999999</v>
      </c>
      <c r="H31" s="131">
        <v>0.14799999999999999</v>
      </c>
      <c r="I31" s="131">
        <v>0.154</v>
      </c>
      <c r="J31" s="131">
        <v>0.158</v>
      </c>
      <c r="K31" s="131">
        <v>0.16</v>
      </c>
      <c r="L31" s="131">
        <v>0.16</v>
      </c>
      <c r="M31" s="131">
        <v>0.158</v>
      </c>
      <c r="N31" s="131">
        <v>0.14199999999999999</v>
      </c>
      <c r="O31" s="131">
        <v>0.1</v>
      </c>
    </row>
    <row r="32" spans="1:15" ht="15" customHeight="1">
      <c r="A32" s="116" t="s">
        <v>168</v>
      </c>
      <c r="B32" s="133">
        <v>19.577000000000002</v>
      </c>
      <c r="C32" s="133">
        <v>17.277999999999999</v>
      </c>
      <c r="D32" s="133">
        <v>18.324000000000002</v>
      </c>
      <c r="E32" s="133">
        <v>18.899999999999999</v>
      </c>
      <c r="F32" s="133">
        <v>19.27</v>
      </c>
      <c r="G32" s="133">
        <v>19.393000000000001</v>
      </c>
      <c r="H32" s="133">
        <v>19.596</v>
      </c>
      <c r="I32" s="133">
        <v>19.754999999999999</v>
      </c>
      <c r="J32" s="133">
        <v>19.818999999999999</v>
      </c>
      <c r="K32" s="133">
        <v>19.888000000000002</v>
      </c>
      <c r="L32" s="133">
        <v>20.006</v>
      </c>
      <c r="M32" s="133">
        <v>20.099</v>
      </c>
      <c r="N32" s="131">
        <v>19.097000000000001</v>
      </c>
      <c r="O32" s="131">
        <v>19.504999999999999</v>
      </c>
    </row>
    <row r="33" spans="1:17" ht="15" customHeight="1">
      <c r="A33" s="116"/>
      <c r="B33" s="130"/>
      <c r="C33" s="130"/>
      <c r="D33" s="130"/>
      <c r="E33" s="130"/>
      <c r="F33" s="130"/>
      <c r="G33" s="130"/>
      <c r="H33" s="130"/>
      <c r="I33" s="130"/>
      <c r="J33" s="130"/>
      <c r="K33" s="130"/>
      <c r="L33" s="130"/>
      <c r="M33" s="130"/>
      <c r="N33" s="130"/>
      <c r="O33" s="130"/>
    </row>
    <row r="34" spans="1:17" ht="15" customHeight="1">
      <c r="A34" s="115" t="s">
        <v>128</v>
      </c>
      <c r="B34" s="134">
        <v>5.5</v>
      </c>
      <c r="C34" s="134">
        <v>5.8120000000000003</v>
      </c>
      <c r="D34" s="134">
        <v>6.8419999999999996</v>
      </c>
      <c r="E34" s="134">
        <v>5.9249999999999998</v>
      </c>
      <c r="F34" s="134">
        <v>5.22</v>
      </c>
      <c r="G34" s="134">
        <v>5.1050000000000004</v>
      </c>
      <c r="H34" s="134">
        <v>5.26</v>
      </c>
      <c r="I34" s="134">
        <v>4.6230000000000002</v>
      </c>
      <c r="J34" s="134">
        <v>4.7530000000000001</v>
      </c>
      <c r="K34" s="134">
        <v>4.7350000000000003</v>
      </c>
      <c r="L34" s="134">
        <v>4.6520000000000001</v>
      </c>
      <c r="M34" s="134">
        <v>4.9240000000000004</v>
      </c>
      <c r="N34" s="134">
        <v>5.67</v>
      </c>
      <c r="O34" s="134">
        <v>5.2039999999999997</v>
      </c>
    </row>
    <row r="35" spans="1:17">
      <c r="B35" s="130"/>
      <c r="C35" s="130"/>
      <c r="D35" s="130"/>
      <c r="E35" s="130"/>
      <c r="F35" s="130"/>
      <c r="G35" s="130"/>
      <c r="H35" s="130"/>
      <c r="I35" s="130"/>
      <c r="J35" s="130"/>
      <c r="K35" s="130"/>
      <c r="L35" s="130"/>
      <c r="M35" s="130"/>
      <c r="N35" s="130"/>
      <c r="O35" s="130"/>
    </row>
    <row r="36" spans="1:17" ht="15" customHeight="1">
      <c r="A36" s="116" t="s">
        <v>153</v>
      </c>
      <c r="B36" s="130">
        <v>1.9019999999999999</v>
      </c>
      <c r="C36" s="130">
        <v>2.4590000000000001</v>
      </c>
      <c r="D36" s="130">
        <v>2.9169999999999998</v>
      </c>
      <c r="E36" s="130">
        <v>2.9409999999999998</v>
      </c>
      <c r="F36" s="130">
        <v>2.9660000000000002</v>
      </c>
      <c r="G36" s="130">
        <v>3.0009999999999999</v>
      </c>
      <c r="H36" s="130">
        <v>3.0350000000000001</v>
      </c>
      <c r="I36" s="130">
        <v>3.0630000000000002</v>
      </c>
      <c r="J36" s="130">
        <v>3.1019999999999999</v>
      </c>
      <c r="K36" s="130">
        <v>3.177</v>
      </c>
      <c r="L36" s="130">
        <v>3.2</v>
      </c>
      <c r="M36" s="130">
        <v>3.29</v>
      </c>
      <c r="N36" s="130">
        <v>2.972</v>
      </c>
      <c r="O36" s="130">
        <v>3.0739999999999998</v>
      </c>
    </row>
    <row r="37" spans="1:17" s="120" customFormat="1" ht="15" customHeight="1">
      <c r="A37" s="116" t="s">
        <v>169</v>
      </c>
      <c r="B37" s="130">
        <v>3.5979999999999999</v>
      </c>
      <c r="C37" s="130">
        <v>3.3530000000000002</v>
      </c>
      <c r="D37" s="130">
        <v>3.9249999999999998</v>
      </c>
      <c r="E37" s="130">
        <v>2.9830000000000001</v>
      </c>
      <c r="F37" s="130">
        <v>2.254</v>
      </c>
      <c r="G37" s="130">
        <v>2.105</v>
      </c>
      <c r="H37" s="130">
        <v>2.2250000000000001</v>
      </c>
      <c r="I37" s="130">
        <v>1.56</v>
      </c>
      <c r="J37" s="130">
        <v>1.651</v>
      </c>
      <c r="K37" s="130">
        <v>1.5580000000000001</v>
      </c>
      <c r="L37" s="130">
        <v>1.403</v>
      </c>
      <c r="M37" s="130">
        <v>1.6339999999999999</v>
      </c>
      <c r="N37" s="130">
        <v>2.698</v>
      </c>
      <c r="O37" s="130">
        <v>2.13</v>
      </c>
      <c r="Q37" s="106"/>
    </row>
    <row r="38" spans="1:17" ht="15" customHeight="1">
      <c r="A38" s="116"/>
      <c r="B38" s="130"/>
      <c r="C38" s="130"/>
      <c r="D38" s="130"/>
      <c r="E38" s="130"/>
      <c r="F38" s="130"/>
      <c r="G38" s="130"/>
      <c r="H38" s="130"/>
      <c r="I38" s="130"/>
      <c r="J38" s="130"/>
      <c r="K38" s="130"/>
      <c r="L38" s="130"/>
      <c r="M38" s="130"/>
      <c r="N38" s="130"/>
      <c r="O38" s="130"/>
    </row>
    <row r="39" spans="1:17" ht="15" customHeight="1">
      <c r="A39" s="116" t="s">
        <v>170</v>
      </c>
      <c r="B39" s="130">
        <v>5.44</v>
      </c>
      <c r="C39" s="130">
        <v>5.7329999999999997</v>
      </c>
      <c r="D39" s="130">
        <v>6.4640000000000004</v>
      </c>
      <c r="E39" s="130">
        <v>5.4210000000000003</v>
      </c>
      <c r="F39" s="130">
        <v>4.649</v>
      </c>
      <c r="G39" s="130">
        <v>4.4000000000000004</v>
      </c>
      <c r="H39" s="130">
        <v>4.5540000000000003</v>
      </c>
      <c r="I39" s="130">
        <v>3.8330000000000002</v>
      </c>
      <c r="J39" s="130">
        <v>3.9009999999999998</v>
      </c>
      <c r="K39" s="130">
        <v>3.81</v>
      </c>
      <c r="L39" s="130">
        <v>3.6720000000000002</v>
      </c>
      <c r="M39" s="130">
        <v>3.944</v>
      </c>
      <c r="N39" s="130">
        <v>5.1070000000000002</v>
      </c>
      <c r="O39" s="130">
        <v>4.47</v>
      </c>
    </row>
    <row r="40" spans="1:17" ht="15" customHeight="1">
      <c r="A40" s="125" t="s">
        <v>171</v>
      </c>
      <c r="B40" s="135">
        <v>6.0999999999999999E-2</v>
      </c>
      <c r="C40" s="135">
        <v>7.9000000000000001E-2</v>
      </c>
      <c r="D40" s="135">
        <v>0.378</v>
      </c>
      <c r="E40" s="135">
        <v>0.504</v>
      </c>
      <c r="F40" s="135">
        <v>0.57199999999999995</v>
      </c>
      <c r="G40" s="135">
        <v>0.65600000000000003</v>
      </c>
      <c r="H40" s="135">
        <v>0.70599999999999996</v>
      </c>
      <c r="I40" s="135">
        <v>0.79</v>
      </c>
      <c r="J40" s="135">
        <v>0.85299999999999998</v>
      </c>
      <c r="K40" s="135">
        <v>0.92500000000000004</v>
      </c>
      <c r="L40" s="135">
        <v>0.98</v>
      </c>
      <c r="M40" s="135">
        <v>0.98</v>
      </c>
      <c r="N40" s="135">
        <v>0.56299999999999994</v>
      </c>
      <c r="O40" s="135">
        <v>0.73399999999999999</v>
      </c>
    </row>
    <row r="41" spans="1:17" s="94" customFormat="1" ht="16.5" customHeight="1">
      <c r="A41" s="136"/>
      <c r="B41" s="136"/>
      <c r="C41" s="136"/>
      <c r="D41" s="136"/>
      <c r="E41" s="136"/>
      <c r="F41" s="136"/>
      <c r="G41" s="136"/>
      <c r="H41" s="136"/>
      <c r="I41" s="136"/>
      <c r="J41" s="136"/>
      <c r="K41" s="136"/>
      <c r="L41" s="136"/>
      <c r="M41" s="136"/>
      <c r="N41" s="136"/>
      <c r="O41" s="136"/>
    </row>
    <row r="42" spans="1:17" ht="17.25" customHeight="1">
      <c r="A42" s="120" t="s">
        <v>143</v>
      </c>
      <c r="B42" s="137"/>
      <c r="C42" s="137"/>
      <c r="D42" s="137"/>
      <c r="E42" s="137"/>
      <c r="F42" s="137"/>
      <c r="G42" s="137"/>
      <c r="H42" s="137"/>
      <c r="I42" s="137"/>
      <c r="J42" s="137"/>
      <c r="K42" s="137"/>
      <c r="L42" s="137"/>
      <c r="M42" s="137"/>
      <c r="N42" s="137"/>
      <c r="O42" s="137"/>
    </row>
    <row r="43" spans="1:17" ht="15" customHeight="1">
      <c r="A43" s="106" t="s">
        <v>172</v>
      </c>
      <c r="B43" s="137">
        <v>19.577000000000002</v>
      </c>
      <c r="C43" s="137">
        <v>17.277999999999999</v>
      </c>
      <c r="D43" s="137">
        <v>18.324000000000002</v>
      </c>
      <c r="E43" s="137">
        <v>18.899999999999999</v>
      </c>
      <c r="F43" s="137">
        <v>19.27</v>
      </c>
      <c r="G43" s="137">
        <v>19.393000000000001</v>
      </c>
      <c r="H43" s="137">
        <v>19.596</v>
      </c>
      <c r="I43" s="137">
        <v>19.754999999999999</v>
      </c>
      <c r="J43" s="137">
        <v>19.818999999999999</v>
      </c>
      <c r="K43" s="137">
        <v>19.888000000000002</v>
      </c>
      <c r="L43" s="137">
        <v>20.006</v>
      </c>
      <c r="M43" s="137">
        <v>20.099</v>
      </c>
      <c r="N43" s="137">
        <v>19.097000000000001</v>
      </c>
      <c r="O43" s="137">
        <v>19.504999999999999</v>
      </c>
    </row>
    <row r="44" spans="1:17" ht="15" customHeight="1">
      <c r="A44" s="106" t="s">
        <v>173</v>
      </c>
      <c r="B44" s="130">
        <v>24.821000000000002</v>
      </c>
      <c r="C44" s="137">
        <v>23.067</v>
      </c>
      <c r="D44" s="137">
        <v>25.428000000000001</v>
      </c>
      <c r="E44" s="137">
        <v>24.824000000000002</v>
      </c>
      <c r="F44" s="137">
        <v>24.491</v>
      </c>
      <c r="G44" s="137">
        <v>24.498999999999999</v>
      </c>
      <c r="H44" s="137">
        <v>24.532</v>
      </c>
      <c r="I44" s="137">
        <v>24.689</v>
      </c>
      <c r="J44" s="137">
        <v>24.571999999999999</v>
      </c>
      <c r="K44" s="137">
        <v>24.623000000000001</v>
      </c>
      <c r="L44" s="137">
        <v>24.658000000000001</v>
      </c>
      <c r="M44" s="137">
        <v>24.661000000000001</v>
      </c>
      <c r="N44" s="137">
        <v>24.754999999999999</v>
      </c>
      <c r="O44" s="137">
        <v>24.698</v>
      </c>
    </row>
    <row r="45" spans="1:17" ht="15" customHeight="1">
      <c r="A45" s="106" t="s">
        <v>174</v>
      </c>
      <c r="B45" s="130">
        <v>5.2439999999999998</v>
      </c>
      <c r="C45" s="130">
        <v>5.7889999999999997</v>
      </c>
      <c r="D45" s="130">
        <v>7.1029999999999998</v>
      </c>
      <c r="E45" s="130">
        <v>5.9249999999999998</v>
      </c>
      <c r="F45" s="130">
        <v>5.22</v>
      </c>
      <c r="G45" s="130">
        <v>5.1050000000000004</v>
      </c>
      <c r="H45" s="130">
        <v>4.9359999999999999</v>
      </c>
      <c r="I45" s="130">
        <v>4.9340000000000002</v>
      </c>
      <c r="J45" s="130">
        <v>4.7530000000000001</v>
      </c>
      <c r="K45" s="130">
        <v>4.7350000000000003</v>
      </c>
      <c r="L45" s="130">
        <v>4.6520000000000001</v>
      </c>
      <c r="M45" s="130">
        <v>4.5620000000000003</v>
      </c>
      <c r="N45" s="130">
        <v>5.6580000000000004</v>
      </c>
      <c r="O45" s="130">
        <v>5.1929999999999996</v>
      </c>
    </row>
    <row r="46" spans="1:17">
      <c r="A46" s="117"/>
      <c r="B46" s="117"/>
      <c r="C46" s="117"/>
      <c r="D46" s="117"/>
      <c r="E46" s="117"/>
      <c r="F46" s="117"/>
      <c r="G46" s="117"/>
      <c r="H46" s="117"/>
      <c r="I46" s="117"/>
      <c r="J46" s="117"/>
      <c r="K46" s="117"/>
      <c r="L46" s="117"/>
      <c r="M46" s="117"/>
      <c r="N46" s="117"/>
      <c r="O46" s="117"/>
    </row>
    <row r="47" spans="1:17" ht="18">
      <c r="A47" s="290" t="s">
        <v>895</v>
      </c>
    </row>
    <row r="48" spans="1:17" ht="15" customHeight="1">
      <c r="A48" s="106" t="s">
        <v>894</v>
      </c>
    </row>
    <row r="52" spans="1:1" ht="15" customHeight="1">
      <c r="A52" s="124"/>
    </row>
    <row r="56" spans="1:1" ht="15" customHeight="1">
      <c r="A56" s="124"/>
    </row>
    <row r="57" spans="1:1" ht="15" customHeight="1">
      <c r="A57" s="124"/>
    </row>
    <row r="58" spans="1:1" ht="15" customHeight="1">
      <c r="A58" s="124"/>
    </row>
    <row r="77" spans="2:15" ht="15" customHeight="1">
      <c r="C77" s="129"/>
      <c r="D77" s="129"/>
      <c r="E77" s="129"/>
      <c r="F77" s="129"/>
      <c r="G77" s="129"/>
      <c r="H77" s="129"/>
      <c r="I77" s="129"/>
      <c r="J77" s="129"/>
      <c r="K77" s="129"/>
      <c r="L77" s="129"/>
      <c r="M77" s="129"/>
      <c r="N77" s="129"/>
      <c r="O77" s="129"/>
    </row>
    <row r="78" spans="2:15" ht="15" customHeight="1">
      <c r="C78" s="129"/>
      <c r="D78" s="129"/>
      <c r="E78" s="129"/>
      <c r="F78" s="129"/>
      <c r="G78" s="129"/>
      <c r="H78" s="129"/>
      <c r="I78" s="129"/>
      <c r="J78" s="129"/>
      <c r="K78" s="129"/>
      <c r="L78" s="129"/>
      <c r="M78" s="129"/>
      <c r="N78" s="129"/>
      <c r="O78" s="129"/>
    </row>
    <row r="79" spans="2:15" ht="15" customHeight="1">
      <c r="B79" s="129"/>
      <c r="C79" s="129"/>
      <c r="D79" s="129"/>
      <c r="E79" s="129"/>
      <c r="F79" s="129"/>
      <c r="G79" s="129"/>
      <c r="H79" s="129"/>
      <c r="I79" s="129"/>
      <c r="J79" s="129"/>
      <c r="K79" s="129"/>
      <c r="L79" s="129"/>
      <c r="M79" s="129"/>
      <c r="N79" s="129"/>
      <c r="O79" s="129"/>
    </row>
    <row r="80" spans="2:15" ht="15" customHeight="1">
      <c r="B80" s="129"/>
      <c r="C80" s="129"/>
      <c r="D80" s="129"/>
      <c r="E80" s="129"/>
      <c r="F80" s="129"/>
      <c r="G80" s="129"/>
      <c r="H80" s="129"/>
      <c r="I80" s="129"/>
      <c r="J80" s="129"/>
      <c r="K80" s="129"/>
      <c r="L80" s="129"/>
      <c r="M80" s="129"/>
      <c r="N80" s="129"/>
      <c r="O80" s="129"/>
    </row>
    <row r="81" spans="2:15" ht="15" customHeight="1">
      <c r="B81" s="129"/>
      <c r="C81" s="129"/>
      <c r="D81" s="129"/>
      <c r="E81" s="129"/>
      <c r="F81" s="129"/>
      <c r="G81" s="129"/>
      <c r="H81" s="129"/>
      <c r="I81" s="129"/>
      <c r="J81" s="129"/>
      <c r="K81" s="129"/>
      <c r="L81" s="129"/>
      <c r="M81" s="129"/>
      <c r="N81" s="129"/>
      <c r="O81" s="129"/>
    </row>
    <row r="82" spans="2:15" ht="15" customHeight="1">
      <c r="B82" s="129"/>
      <c r="C82" s="129"/>
      <c r="D82" s="129"/>
      <c r="E82" s="129"/>
      <c r="F82" s="129"/>
      <c r="G82" s="129"/>
      <c r="H82" s="129"/>
      <c r="I82" s="129"/>
      <c r="J82" s="129"/>
      <c r="K82" s="129"/>
      <c r="L82" s="129"/>
      <c r="M82" s="129"/>
      <c r="N82" s="129"/>
      <c r="O82" s="129"/>
    </row>
    <row r="83" spans="2:15" ht="15" customHeight="1">
      <c r="B83" s="129"/>
      <c r="C83" s="129"/>
      <c r="D83" s="129"/>
      <c r="E83" s="129"/>
      <c r="F83" s="129"/>
      <c r="G83" s="129"/>
      <c r="H83" s="129"/>
      <c r="I83" s="129"/>
      <c r="J83" s="129"/>
      <c r="K83" s="129"/>
      <c r="L83" s="129"/>
      <c r="M83" s="129"/>
      <c r="N83" s="129"/>
      <c r="O83" s="129"/>
    </row>
    <row r="84" spans="2:15" ht="15" customHeight="1">
      <c r="B84" s="129"/>
      <c r="C84" s="129"/>
      <c r="D84" s="129"/>
      <c r="E84" s="129"/>
      <c r="F84" s="129"/>
      <c r="G84" s="129"/>
      <c r="H84" s="129"/>
      <c r="I84" s="129"/>
      <c r="J84" s="129"/>
      <c r="K84" s="129"/>
      <c r="L84" s="129"/>
      <c r="M84" s="129"/>
      <c r="N84" s="129"/>
      <c r="O84" s="129"/>
    </row>
    <row r="85" spans="2:15" ht="15" customHeight="1">
      <c r="B85" s="129"/>
      <c r="C85" s="129"/>
      <c r="D85" s="129"/>
      <c r="E85" s="129"/>
      <c r="F85" s="129"/>
      <c r="G85" s="129"/>
      <c r="H85" s="129"/>
      <c r="I85" s="129"/>
      <c r="J85" s="129"/>
      <c r="K85" s="129"/>
      <c r="L85" s="129"/>
      <c r="M85" s="129"/>
      <c r="N85" s="129"/>
      <c r="O85" s="129"/>
    </row>
    <row r="86" spans="2:15" ht="15" customHeight="1">
      <c r="B86" s="129"/>
      <c r="C86" s="129"/>
      <c r="D86" s="129"/>
      <c r="E86" s="129"/>
      <c r="F86" s="129"/>
      <c r="G86" s="129"/>
      <c r="H86" s="129"/>
      <c r="I86" s="129"/>
      <c r="J86" s="129"/>
      <c r="K86" s="129"/>
      <c r="L86" s="129"/>
      <c r="M86" s="129"/>
      <c r="N86" s="129"/>
      <c r="O86" s="129"/>
    </row>
    <row r="87" spans="2:15" ht="15" customHeight="1">
      <c r="B87" s="129"/>
      <c r="C87" s="129"/>
      <c r="D87" s="129"/>
      <c r="E87" s="129"/>
      <c r="F87" s="129"/>
      <c r="G87" s="129"/>
      <c r="H87" s="129"/>
      <c r="I87" s="129"/>
      <c r="J87" s="129"/>
      <c r="K87" s="129"/>
      <c r="L87" s="129"/>
      <c r="M87" s="129"/>
      <c r="N87" s="129"/>
      <c r="O87" s="129"/>
    </row>
    <row r="88" spans="2:15" ht="15" customHeight="1">
      <c r="B88" s="129"/>
      <c r="C88" s="129"/>
      <c r="D88" s="129"/>
      <c r="E88" s="129"/>
      <c r="F88" s="129"/>
      <c r="G88" s="129"/>
      <c r="H88" s="129"/>
      <c r="I88" s="129"/>
      <c r="J88" s="129"/>
      <c r="K88" s="129"/>
      <c r="L88" s="129"/>
      <c r="M88" s="129"/>
      <c r="N88" s="129"/>
      <c r="O88" s="129"/>
    </row>
    <row r="89" spans="2:15" ht="15" customHeight="1">
      <c r="B89" s="129"/>
      <c r="C89" s="129"/>
      <c r="D89" s="129"/>
      <c r="E89" s="129"/>
      <c r="F89" s="129"/>
      <c r="G89" s="129"/>
      <c r="H89" s="129"/>
      <c r="I89" s="129"/>
      <c r="J89" s="129"/>
      <c r="K89" s="129"/>
      <c r="L89" s="129"/>
      <c r="M89" s="129"/>
      <c r="N89" s="129"/>
      <c r="O89" s="129"/>
    </row>
    <row r="90" spans="2:15" ht="15" customHeight="1">
      <c r="B90" s="129"/>
      <c r="C90" s="129"/>
      <c r="D90" s="129"/>
      <c r="E90" s="129"/>
      <c r="F90" s="129"/>
      <c r="G90" s="129"/>
      <c r="H90" s="129"/>
      <c r="I90" s="129"/>
      <c r="J90" s="129"/>
      <c r="K90" s="129"/>
      <c r="L90" s="129"/>
      <c r="M90" s="129"/>
      <c r="N90" s="129"/>
      <c r="O90" s="129"/>
    </row>
    <row r="91" spans="2:15" ht="15" customHeight="1">
      <c r="B91" s="129"/>
      <c r="C91" s="129"/>
      <c r="D91" s="129"/>
      <c r="E91" s="129"/>
      <c r="F91" s="129"/>
      <c r="G91" s="129"/>
      <c r="H91" s="129"/>
      <c r="I91" s="129"/>
      <c r="J91" s="129"/>
      <c r="K91" s="129"/>
      <c r="L91" s="129"/>
      <c r="M91" s="129"/>
      <c r="N91" s="129"/>
      <c r="O91" s="129"/>
    </row>
    <row r="92" spans="2:15" ht="15" customHeight="1">
      <c r="B92" s="129"/>
      <c r="C92" s="129"/>
      <c r="D92" s="129"/>
      <c r="E92" s="129"/>
      <c r="F92" s="129"/>
      <c r="G92" s="129"/>
      <c r="H92" s="129"/>
      <c r="I92" s="129"/>
      <c r="J92" s="129"/>
      <c r="K92" s="129"/>
      <c r="L92" s="129"/>
      <c r="M92" s="129"/>
      <c r="N92" s="129"/>
      <c r="O92" s="129"/>
    </row>
    <row r="93" spans="2:15" ht="15" customHeight="1">
      <c r="B93" s="129"/>
      <c r="C93" s="129"/>
      <c r="D93" s="129"/>
      <c r="E93" s="129"/>
      <c r="F93" s="129"/>
      <c r="G93" s="129"/>
      <c r="H93" s="129"/>
      <c r="I93" s="129"/>
      <c r="J93" s="129"/>
      <c r="K93" s="129"/>
      <c r="L93" s="129"/>
      <c r="M93" s="129"/>
      <c r="N93" s="129"/>
      <c r="O93" s="129"/>
    </row>
    <row r="94" spans="2:15" ht="15" customHeight="1">
      <c r="B94" s="129"/>
      <c r="C94" s="129"/>
      <c r="D94" s="129"/>
      <c r="E94" s="129"/>
      <c r="F94" s="129"/>
      <c r="G94" s="129"/>
      <c r="H94" s="129"/>
      <c r="I94" s="129"/>
      <c r="J94" s="129"/>
      <c r="K94" s="129"/>
      <c r="L94" s="129"/>
      <c r="M94" s="129"/>
      <c r="N94" s="129"/>
      <c r="O94" s="129"/>
    </row>
    <row r="95" spans="2:15" ht="15" customHeight="1">
      <c r="B95" s="129"/>
      <c r="C95" s="129"/>
      <c r="D95" s="129"/>
      <c r="E95" s="129"/>
      <c r="F95" s="129"/>
      <c r="G95" s="129"/>
      <c r="H95" s="129"/>
      <c r="I95" s="129"/>
      <c r="J95" s="129"/>
      <c r="K95" s="129"/>
      <c r="L95" s="129"/>
      <c r="M95" s="129"/>
      <c r="N95" s="129"/>
      <c r="O95" s="129"/>
    </row>
    <row r="96" spans="2:15" ht="15" customHeight="1">
      <c r="B96" s="129"/>
      <c r="C96" s="129"/>
      <c r="D96" s="129"/>
      <c r="E96" s="129"/>
      <c r="F96" s="129"/>
      <c r="G96" s="129"/>
      <c r="H96" s="129"/>
      <c r="I96" s="129"/>
      <c r="J96" s="129"/>
      <c r="K96" s="129"/>
      <c r="L96" s="129"/>
      <c r="M96" s="129"/>
      <c r="N96" s="129"/>
      <c r="O96" s="129"/>
    </row>
    <row r="97" spans="2:15" ht="15" customHeight="1">
      <c r="B97" s="129"/>
      <c r="C97" s="129"/>
      <c r="D97" s="129"/>
      <c r="E97" s="129"/>
      <c r="F97" s="129"/>
      <c r="G97" s="129"/>
      <c r="H97" s="129"/>
      <c r="I97" s="129"/>
      <c r="J97" s="129"/>
      <c r="K97" s="129"/>
      <c r="L97" s="129"/>
      <c r="M97" s="129"/>
      <c r="N97" s="129"/>
      <c r="O97" s="129"/>
    </row>
    <row r="98" spans="2:15" ht="15" customHeight="1">
      <c r="B98" s="129"/>
      <c r="C98" s="129"/>
      <c r="D98" s="129"/>
      <c r="E98" s="129"/>
      <c r="F98" s="129"/>
      <c r="G98" s="129"/>
      <c r="H98" s="129"/>
      <c r="I98" s="129"/>
      <c r="J98" s="129"/>
      <c r="K98" s="129"/>
      <c r="L98" s="129"/>
      <c r="M98" s="129"/>
      <c r="N98" s="129"/>
      <c r="O98" s="129"/>
    </row>
    <row r="99" spans="2:15" ht="15" customHeight="1">
      <c r="B99" s="129"/>
      <c r="C99" s="129"/>
      <c r="D99" s="129"/>
      <c r="E99" s="129"/>
      <c r="F99" s="129"/>
      <c r="G99" s="129"/>
      <c r="H99" s="129"/>
      <c r="I99" s="129"/>
      <c r="J99" s="129"/>
      <c r="K99" s="129"/>
      <c r="L99" s="129"/>
      <c r="M99" s="129"/>
      <c r="N99" s="129"/>
      <c r="O99" s="129"/>
    </row>
    <row r="100" spans="2:15" ht="15" customHeight="1">
      <c r="B100" s="129"/>
      <c r="C100" s="129"/>
      <c r="D100" s="129"/>
      <c r="E100" s="129"/>
      <c r="F100" s="129"/>
      <c r="G100" s="129"/>
      <c r="H100" s="129"/>
      <c r="I100" s="129"/>
      <c r="J100" s="129"/>
      <c r="K100" s="129"/>
      <c r="L100" s="129"/>
      <c r="M100" s="129"/>
      <c r="N100" s="129"/>
      <c r="O100" s="129"/>
    </row>
    <row r="101" spans="2:15" ht="15" customHeight="1">
      <c r="B101" s="129"/>
      <c r="C101" s="129"/>
      <c r="D101" s="129"/>
      <c r="E101" s="129"/>
      <c r="F101" s="129"/>
      <c r="G101" s="129"/>
      <c r="H101" s="129"/>
      <c r="I101" s="129"/>
      <c r="J101" s="129"/>
      <c r="K101" s="129"/>
      <c r="L101" s="129"/>
      <c r="M101" s="129"/>
      <c r="N101" s="129"/>
      <c r="O101" s="129"/>
    </row>
    <row r="102" spans="2:15" ht="15" customHeight="1">
      <c r="B102" s="129"/>
      <c r="C102" s="129"/>
      <c r="D102" s="129"/>
      <c r="E102" s="129"/>
      <c r="F102" s="129"/>
      <c r="G102" s="129"/>
      <c r="H102" s="129"/>
      <c r="I102" s="129"/>
      <c r="J102" s="129"/>
      <c r="K102" s="129"/>
      <c r="L102" s="129"/>
      <c r="M102" s="129"/>
      <c r="N102" s="129"/>
      <c r="O102" s="129"/>
    </row>
    <row r="103" spans="2:15" ht="15" customHeight="1">
      <c r="B103" s="129"/>
      <c r="C103" s="129"/>
      <c r="D103" s="129"/>
      <c r="E103" s="129"/>
      <c r="F103" s="129"/>
      <c r="G103" s="129"/>
      <c r="H103" s="129"/>
      <c r="I103" s="129"/>
      <c r="J103" s="129"/>
      <c r="K103" s="129"/>
      <c r="L103" s="129"/>
      <c r="M103" s="129"/>
      <c r="N103" s="129"/>
      <c r="O103" s="129"/>
    </row>
    <row r="104" spans="2:15" ht="15" customHeight="1">
      <c r="B104" s="129"/>
      <c r="C104" s="129"/>
      <c r="D104" s="129"/>
      <c r="E104" s="129"/>
      <c r="F104" s="129"/>
      <c r="G104" s="129"/>
      <c r="H104" s="129"/>
      <c r="I104" s="129"/>
      <c r="J104" s="129"/>
      <c r="K104" s="129"/>
      <c r="L104" s="129"/>
      <c r="M104" s="129"/>
      <c r="N104" s="129"/>
      <c r="O104" s="129"/>
    </row>
    <row r="105" spans="2:15" ht="15" customHeight="1">
      <c r="B105" s="129"/>
      <c r="C105" s="129"/>
      <c r="D105" s="129"/>
      <c r="E105" s="129"/>
      <c r="F105" s="129"/>
      <c r="G105" s="129"/>
      <c r="H105" s="129"/>
      <c r="I105" s="129"/>
      <c r="J105" s="129"/>
      <c r="K105" s="129"/>
      <c r="L105" s="129"/>
      <c r="M105" s="129"/>
      <c r="N105" s="129"/>
      <c r="O105" s="129"/>
    </row>
    <row r="106" spans="2:15" ht="15" customHeight="1">
      <c r="B106" s="129"/>
      <c r="C106" s="129"/>
      <c r="D106" s="129"/>
      <c r="E106" s="129"/>
      <c r="F106" s="129"/>
      <c r="G106" s="129"/>
      <c r="H106" s="129"/>
      <c r="I106" s="129"/>
      <c r="J106" s="129"/>
      <c r="K106" s="129"/>
      <c r="L106" s="129"/>
      <c r="M106" s="129"/>
      <c r="N106" s="129"/>
      <c r="O106" s="129"/>
    </row>
    <row r="107" spans="2:15" ht="15" customHeight="1">
      <c r="B107" s="129"/>
      <c r="C107" s="129"/>
      <c r="D107" s="129"/>
      <c r="E107" s="129"/>
      <c r="F107" s="129"/>
      <c r="G107" s="129"/>
      <c r="H107" s="129"/>
      <c r="I107" s="129"/>
      <c r="J107" s="129"/>
      <c r="K107" s="129"/>
      <c r="L107" s="129"/>
      <c r="M107" s="129"/>
      <c r="N107" s="129"/>
      <c r="O107" s="129"/>
    </row>
    <row r="108" spans="2:15" ht="15" customHeight="1">
      <c r="B108" s="129"/>
      <c r="C108" s="129"/>
      <c r="D108" s="129"/>
      <c r="E108" s="129"/>
      <c r="F108" s="129"/>
      <c r="G108" s="129"/>
      <c r="H108" s="129"/>
      <c r="I108" s="129"/>
      <c r="J108" s="129"/>
      <c r="K108" s="129"/>
      <c r="L108" s="129"/>
      <c r="M108" s="129"/>
      <c r="N108" s="129"/>
      <c r="O108" s="129"/>
    </row>
    <row r="109" spans="2:15" ht="15" customHeight="1">
      <c r="B109" s="129"/>
      <c r="C109" s="129"/>
      <c r="D109" s="129"/>
      <c r="E109" s="129"/>
      <c r="F109" s="129"/>
      <c r="G109" s="129"/>
      <c r="H109" s="129"/>
      <c r="I109" s="129"/>
      <c r="J109" s="129"/>
      <c r="K109" s="129"/>
      <c r="L109" s="129"/>
      <c r="M109" s="129"/>
      <c r="N109" s="129"/>
      <c r="O109" s="129"/>
    </row>
    <row r="110" spans="2:15" ht="15" customHeight="1">
      <c r="B110" s="129"/>
      <c r="C110" s="129"/>
      <c r="D110" s="129"/>
      <c r="E110" s="129"/>
      <c r="F110" s="129"/>
      <c r="G110" s="129"/>
      <c r="H110" s="129"/>
      <c r="I110" s="129"/>
      <c r="J110" s="129"/>
      <c r="K110" s="129"/>
      <c r="L110" s="129"/>
      <c r="M110" s="129"/>
      <c r="N110" s="129"/>
      <c r="O110" s="129"/>
    </row>
  </sheetData>
  <printOptions horizontalCentered="1"/>
  <pageMargins left="0.7" right="0.7" top="0.75" bottom="0.75" header="0.3" footer="0.3"/>
  <pageSetup scale="61" fitToHeight="0" pageOrder="overThenDown" orientation="landscape" r:id="rId1"/>
  <headerFooter differentFirst="1" scaleWithDoc="0">
    <oddHeader>&amp;R&amp;"Times New Roman,Regular"&amp;P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DDA5-0C71-498E-B6E9-B5ABA2B78715}">
  <sheetPr>
    <pageSetUpPr fitToPage="1"/>
  </sheetPr>
  <dimension ref="A1:O610"/>
  <sheetViews>
    <sheetView zoomScale="80" zoomScaleNormal="80" zoomScaleSheetLayoutView="100" workbookViewId="0">
      <selection sqref="A1:N1"/>
    </sheetView>
  </sheetViews>
  <sheetFormatPr defaultRowHeight="15.75"/>
  <cols>
    <col min="1" max="1" width="103.7109375" style="61" customWidth="1"/>
    <col min="2" max="12" width="10.42578125" style="61" customWidth="1"/>
    <col min="13" max="14" width="12.28515625" style="61" customWidth="1"/>
    <col min="15" max="16384" width="9.140625" style="61"/>
  </cols>
  <sheetData>
    <row r="1" spans="1:15">
      <c r="A1" s="344" t="s">
        <v>205</v>
      </c>
      <c r="B1" s="344"/>
      <c r="C1" s="344"/>
      <c r="D1" s="344"/>
      <c r="E1" s="344"/>
      <c r="F1" s="344"/>
      <c r="G1" s="344"/>
      <c r="H1" s="344"/>
      <c r="I1" s="344"/>
      <c r="J1" s="344"/>
      <c r="K1" s="344"/>
      <c r="L1" s="344"/>
      <c r="M1" s="344"/>
      <c r="N1" s="344"/>
    </row>
    <row r="2" spans="1:15">
      <c r="A2" s="345" t="s">
        <v>175</v>
      </c>
      <c r="B2" s="345"/>
      <c r="C2" s="345"/>
      <c r="D2" s="345"/>
      <c r="E2" s="345"/>
      <c r="F2" s="345"/>
      <c r="G2" s="345"/>
      <c r="H2" s="345"/>
      <c r="I2" s="345"/>
      <c r="J2" s="345"/>
      <c r="K2" s="345"/>
      <c r="L2" s="345"/>
      <c r="M2" s="345"/>
      <c r="N2" s="345"/>
    </row>
    <row r="3" spans="1:15">
      <c r="A3" s="138"/>
      <c r="B3" s="139"/>
      <c r="C3" s="139"/>
      <c r="D3" s="139"/>
      <c r="E3" s="139"/>
      <c r="F3" s="139"/>
      <c r="G3" s="139"/>
      <c r="H3" s="139"/>
      <c r="I3" s="139"/>
      <c r="J3" s="139"/>
      <c r="K3" s="139"/>
      <c r="L3" s="139"/>
      <c r="M3" s="346" t="s">
        <v>124</v>
      </c>
      <c r="N3" s="346"/>
    </row>
    <row r="4" spans="1:15">
      <c r="A4" s="140"/>
      <c r="B4" s="325">
        <v>2023</v>
      </c>
      <c r="C4" s="325">
        <v>2024</v>
      </c>
      <c r="D4" s="325">
        <v>2025</v>
      </c>
      <c r="E4" s="325">
        <v>2026</v>
      </c>
      <c r="F4" s="325">
        <v>2027</v>
      </c>
      <c r="G4" s="325">
        <v>2028</v>
      </c>
      <c r="H4" s="325">
        <v>2029</v>
      </c>
      <c r="I4" s="325">
        <v>2030</v>
      </c>
      <c r="J4" s="325">
        <v>2031</v>
      </c>
      <c r="K4" s="325">
        <v>2032</v>
      </c>
      <c r="L4" s="325">
        <v>2033</v>
      </c>
      <c r="M4" s="326" t="s">
        <v>1</v>
      </c>
      <c r="N4" s="326" t="s">
        <v>2</v>
      </c>
      <c r="O4" s="316"/>
    </row>
    <row r="5" spans="1:15">
      <c r="A5" s="141" t="s">
        <v>176</v>
      </c>
      <c r="B5" s="142"/>
      <c r="C5" s="142"/>
      <c r="D5" s="142"/>
      <c r="E5" s="142"/>
      <c r="F5" s="142"/>
      <c r="G5" s="142"/>
      <c r="H5" s="142"/>
      <c r="I5" s="142"/>
      <c r="J5" s="142"/>
      <c r="K5" s="142"/>
      <c r="L5" s="142"/>
      <c r="M5" s="143"/>
      <c r="N5" s="143"/>
    </row>
    <row r="6" spans="1:15">
      <c r="A6" s="236" t="s">
        <v>315</v>
      </c>
      <c r="B6" s="229"/>
      <c r="C6" s="229"/>
      <c r="D6" s="229"/>
      <c r="E6" s="229"/>
      <c r="F6" s="229"/>
      <c r="G6" s="229"/>
      <c r="H6" s="229"/>
      <c r="I6" s="229"/>
      <c r="J6" s="229"/>
      <c r="K6" s="229"/>
      <c r="L6" s="229"/>
      <c r="M6" s="229"/>
      <c r="N6" s="229"/>
    </row>
    <row r="7" spans="1:15">
      <c r="A7" s="237" t="s">
        <v>473</v>
      </c>
      <c r="B7" s="229"/>
      <c r="C7" s="229"/>
      <c r="D7" s="229"/>
      <c r="E7" s="229"/>
      <c r="F7" s="229"/>
      <c r="G7" s="229"/>
      <c r="H7" s="229"/>
      <c r="I7" s="229"/>
      <c r="J7" s="229"/>
      <c r="K7" s="229"/>
      <c r="L7" s="229"/>
      <c r="M7" s="229"/>
      <c r="N7" s="229"/>
    </row>
    <row r="8" spans="1:15">
      <c r="A8" s="237" t="s">
        <v>474</v>
      </c>
      <c r="B8" s="229"/>
      <c r="C8" s="229"/>
      <c r="D8" s="229"/>
      <c r="E8" s="229"/>
      <c r="F8" s="229"/>
      <c r="G8" s="229"/>
      <c r="H8" s="229"/>
      <c r="I8" s="229"/>
      <c r="J8" s="229"/>
      <c r="K8" s="229"/>
      <c r="L8" s="229"/>
      <c r="M8" s="229"/>
      <c r="N8" s="229"/>
    </row>
    <row r="9" spans="1:15">
      <c r="A9" s="238" t="s">
        <v>316</v>
      </c>
      <c r="B9" s="229"/>
      <c r="C9" s="229"/>
      <c r="D9" s="229"/>
      <c r="E9" s="229"/>
      <c r="F9" s="229"/>
      <c r="G9" s="229"/>
      <c r="H9" s="229"/>
      <c r="I9" s="229"/>
      <c r="J9" s="229"/>
      <c r="K9" s="229"/>
      <c r="L9" s="229"/>
      <c r="M9" s="229"/>
      <c r="N9" s="229"/>
    </row>
    <row r="10" spans="1:15">
      <c r="A10" s="239" t="s">
        <v>565</v>
      </c>
      <c r="B10" s="229"/>
      <c r="C10" s="229"/>
      <c r="D10" s="229"/>
      <c r="E10" s="240"/>
      <c r="F10" s="240"/>
      <c r="G10" s="240"/>
      <c r="H10" s="240"/>
      <c r="I10" s="240"/>
      <c r="J10" s="240"/>
      <c r="K10" s="240"/>
      <c r="L10" s="240"/>
      <c r="M10" s="240"/>
      <c r="N10" s="240"/>
    </row>
    <row r="11" spans="1:15">
      <c r="A11" s="241" t="s">
        <v>715</v>
      </c>
      <c r="B11" s="242">
        <v>0</v>
      </c>
      <c r="C11" s="242">
        <v>9900</v>
      </c>
      <c r="D11" s="242">
        <v>16400</v>
      </c>
      <c r="E11" s="242">
        <v>32200</v>
      </c>
      <c r="F11" s="242">
        <v>43800</v>
      </c>
      <c r="G11" s="242">
        <v>47600</v>
      </c>
      <c r="H11" s="242">
        <v>52000</v>
      </c>
      <c r="I11" s="242">
        <v>53100</v>
      </c>
      <c r="J11" s="242">
        <v>54800</v>
      </c>
      <c r="K11" s="242">
        <v>56600</v>
      </c>
      <c r="L11" s="242">
        <v>57900</v>
      </c>
      <c r="M11" s="242">
        <v>149900</v>
      </c>
      <c r="N11" s="242">
        <v>424300</v>
      </c>
    </row>
    <row r="12" spans="1:15">
      <c r="A12" s="241" t="s">
        <v>716</v>
      </c>
      <c r="B12" s="242">
        <v>0</v>
      </c>
      <c r="C12" s="242">
        <v>5000</v>
      </c>
      <c r="D12" s="242">
        <v>7000</v>
      </c>
      <c r="E12" s="242">
        <v>8000</v>
      </c>
      <c r="F12" s="242">
        <v>15000</v>
      </c>
      <c r="G12" s="242">
        <v>20000</v>
      </c>
      <c r="H12" s="242">
        <v>25000</v>
      </c>
      <c r="I12" s="242">
        <v>25000</v>
      </c>
      <c r="J12" s="242">
        <v>30000</v>
      </c>
      <c r="K12" s="242">
        <v>32500</v>
      </c>
      <c r="L12" s="242">
        <v>32500</v>
      </c>
      <c r="M12" s="242">
        <v>55000</v>
      </c>
      <c r="N12" s="242">
        <v>200000</v>
      </c>
    </row>
    <row r="13" spans="1:15">
      <c r="A13" s="241" t="s">
        <v>717</v>
      </c>
      <c r="B13" s="242">
        <v>0</v>
      </c>
      <c r="C13" s="242">
        <v>0</v>
      </c>
      <c r="D13" s="242">
        <v>0</v>
      </c>
      <c r="E13" s="242">
        <v>0</v>
      </c>
      <c r="F13" s="242">
        <v>-2600</v>
      </c>
      <c r="G13" s="242">
        <v>-3100</v>
      </c>
      <c r="H13" s="242">
        <v>-3600</v>
      </c>
      <c r="I13" s="242">
        <v>-3600</v>
      </c>
      <c r="J13" s="242">
        <v>-3700</v>
      </c>
      <c r="K13" s="242">
        <v>-3800</v>
      </c>
      <c r="L13" s="242">
        <v>-3900</v>
      </c>
      <c r="M13" s="243">
        <v>-5700</v>
      </c>
      <c r="N13" s="243">
        <v>-24300</v>
      </c>
    </row>
    <row r="14" spans="1:15">
      <c r="A14" s="244" t="s">
        <v>718</v>
      </c>
      <c r="B14" s="245">
        <v>0</v>
      </c>
      <c r="C14" s="245">
        <f>SUM(C11:C13)</f>
        <v>14900</v>
      </c>
      <c r="D14" s="245">
        <v>23400</v>
      </c>
      <c r="E14" s="245">
        <v>40200</v>
      </c>
      <c r="F14" s="245">
        <v>56200</v>
      </c>
      <c r="G14" s="245">
        <v>64500</v>
      </c>
      <c r="H14" s="245">
        <v>73400</v>
      </c>
      <c r="I14" s="245">
        <v>74500</v>
      </c>
      <c r="J14" s="245">
        <v>81100</v>
      </c>
      <c r="K14" s="245">
        <v>85300</v>
      </c>
      <c r="L14" s="245">
        <v>86500</v>
      </c>
      <c r="M14" s="242">
        <v>199200</v>
      </c>
      <c r="N14" s="242">
        <v>600000</v>
      </c>
    </row>
    <row r="15" spans="1:15">
      <c r="A15" s="238" t="s">
        <v>317</v>
      </c>
      <c r="B15" s="242"/>
      <c r="C15" s="242"/>
      <c r="D15" s="242"/>
      <c r="E15" s="242"/>
      <c r="F15" s="242"/>
      <c r="G15" s="242"/>
      <c r="H15" s="242"/>
      <c r="I15" s="242"/>
      <c r="J15" s="242"/>
      <c r="K15" s="242"/>
      <c r="L15" s="242"/>
      <c r="M15" s="242"/>
      <c r="N15" s="242"/>
    </row>
    <row r="16" spans="1:15">
      <c r="A16" s="239" t="s">
        <v>574</v>
      </c>
      <c r="B16" s="242"/>
      <c r="C16" s="242"/>
      <c r="D16" s="242"/>
      <c r="E16" s="242"/>
      <c r="F16" s="242"/>
      <c r="G16" s="242"/>
      <c r="H16" s="242"/>
      <c r="I16" s="242"/>
      <c r="J16" s="242"/>
      <c r="K16" s="242"/>
      <c r="L16" s="242"/>
      <c r="M16" s="242"/>
      <c r="N16" s="242"/>
    </row>
    <row r="17" spans="1:14">
      <c r="A17" s="246" t="s">
        <v>719</v>
      </c>
      <c r="B17" s="242">
        <v>0</v>
      </c>
      <c r="C17" s="242">
        <v>0</v>
      </c>
      <c r="D17" s="242">
        <v>0</v>
      </c>
      <c r="E17" s="242">
        <v>-4000</v>
      </c>
      <c r="F17" s="242">
        <v>-10000</v>
      </c>
      <c r="G17" s="242">
        <v>-21000</v>
      </c>
      <c r="H17" s="242">
        <v>-20000</v>
      </c>
      <c r="I17" s="242">
        <v>-25000</v>
      </c>
      <c r="J17" s="242">
        <v>-25000</v>
      </c>
      <c r="K17" s="242">
        <v>-25000</v>
      </c>
      <c r="L17" s="242">
        <v>-30000</v>
      </c>
      <c r="M17" s="242">
        <v>-35000</v>
      </c>
      <c r="N17" s="242">
        <v>-160000</v>
      </c>
    </row>
    <row r="18" spans="1:14">
      <c r="A18" s="246" t="s">
        <v>720</v>
      </c>
      <c r="B18" s="242">
        <v>0</v>
      </c>
      <c r="C18" s="242">
        <v>0</v>
      </c>
      <c r="D18" s="242">
        <v>0</v>
      </c>
      <c r="E18" s="242">
        <v>130</v>
      </c>
      <c r="F18" s="242">
        <v>174</v>
      </c>
      <c r="G18" s="242">
        <v>174</v>
      </c>
      <c r="H18" s="242">
        <v>175</v>
      </c>
      <c r="I18" s="242">
        <v>174</v>
      </c>
      <c r="J18" s="242">
        <v>174</v>
      </c>
      <c r="K18" s="242">
        <v>174</v>
      </c>
      <c r="L18" s="242">
        <v>174</v>
      </c>
      <c r="M18" s="242">
        <v>478</v>
      </c>
      <c r="N18" s="242">
        <v>1349</v>
      </c>
    </row>
    <row r="19" spans="1:14">
      <c r="A19" s="246" t="s">
        <v>721</v>
      </c>
      <c r="B19" s="242">
        <v>0</v>
      </c>
      <c r="C19" s="242">
        <v>-220</v>
      </c>
      <c r="D19" s="242">
        <v>-230</v>
      </c>
      <c r="E19" s="242">
        <v>-240</v>
      </c>
      <c r="F19" s="242">
        <v>-260</v>
      </c>
      <c r="G19" s="242">
        <v>-270</v>
      </c>
      <c r="H19" s="242">
        <v>-290</v>
      </c>
      <c r="I19" s="242">
        <v>-310</v>
      </c>
      <c r="J19" s="242">
        <v>-190</v>
      </c>
      <c r="K19" s="242">
        <v>-180</v>
      </c>
      <c r="L19" s="242">
        <v>-180</v>
      </c>
      <c r="M19" s="242">
        <v>-1220</v>
      </c>
      <c r="N19" s="242">
        <v>-2370</v>
      </c>
    </row>
    <row r="20" spans="1:14">
      <c r="A20" s="246" t="s">
        <v>722</v>
      </c>
      <c r="B20" s="242">
        <v>0</v>
      </c>
      <c r="C20" s="242">
        <v>0</v>
      </c>
      <c r="D20" s="242">
        <v>0</v>
      </c>
      <c r="E20" s="242">
        <v>0</v>
      </c>
      <c r="F20" s="242">
        <v>0</v>
      </c>
      <c r="G20" s="242">
        <v>0</v>
      </c>
      <c r="H20" s="242">
        <v>0</v>
      </c>
      <c r="I20" s="242">
        <v>0</v>
      </c>
      <c r="J20" s="242">
        <v>0</v>
      </c>
      <c r="K20" s="242">
        <v>0</v>
      </c>
      <c r="L20" s="242">
        <v>0</v>
      </c>
      <c r="M20" s="242">
        <v>0</v>
      </c>
      <c r="N20" s="242">
        <v>0</v>
      </c>
    </row>
    <row r="21" spans="1:14">
      <c r="A21" s="246" t="s">
        <v>723</v>
      </c>
      <c r="B21" s="242">
        <v>0</v>
      </c>
      <c r="C21" s="242">
        <v>0</v>
      </c>
      <c r="D21" s="242">
        <v>0</v>
      </c>
      <c r="E21" s="242">
        <v>0</v>
      </c>
      <c r="F21" s="242">
        <v>-690</v>
      </c>
      <c r="G21" s="242">
        <v>-710</v>
      </c>
      <c r="H21" s="242">
        <v>-730</v>
      </c>
      <c r="I21" s="242">
        <v>-750</v>
      </c>
      <c r="J21" s="242">
        <v>-780</v>
      </c>
      <c r="K21" s="242">
        <v>-800</v>
      </c>
      <c r="L21" s="242">
        <v>-820</v>
      </c>
      <c r="M21" s="242">
        <v>-1400</v>
      </c>
      <c r="N21" s="242">
        <v>-5280</v>
      </c>
    </row>
    <row r="22" spans="1:14">
      <c r="A22" s="239" t="s">
        <v>318</v>
      </c>
      <c r="B22" s="242"/>
      <c r="C22" s="242"/>
      <c r="D22" s="242"/>
      <c r="E22" s="242"/>
      <c r="F22" s="242"/>
      <c r="G22" s="242"/>
      <c r="H22" s="242"/>
      <c r="I22" s="242"/>
      <c r="J22" s="242"/>
      <c r="K22" s="242"/>
      <c r="L22" s="242"/>
      <c r="M22" s="242"/>
      <c r="N22" s="242"/>
    </row>
    <row r="23" spans="1:14" ht="18.75">
      <c r="A23" s="246" t="s">
        <v>724</v>
      </c>
      <c r="B23" s="242">
        <v>0</v>
      </c>
      <c r="C23" s="242">
        <v>552</v>
      </c>
      <c r="D23" s="242">
        <v>515</v>
      </c>
      <c r="E23" s="242">
        <v>123</v>
      </c>
      <c r="F23" s="242">
        <v>22</v>
      </c>
      <c r="G23" s="242">
        <v>24</v>
      </c>
      <c r="H23" s="242">
        <v>26</v>
      </c>
      <c r="I23" s="242">
        <v>27</v>
      </c>
      <c r="J23" s="242">
        <v>22</v>
      </c>
      <c r="K23" s="242">
        <v>23</v>
      </c>
      <c r="L23" s="242">
        <v>24</v>
      </c>
      <c r="M23" s="242">
        <v>1236</v>
      </c>
      <c r="N23" s="242">
        <v>1358</v>
      </c>
    </row>
    <row r="24" spans="1:14">
      <c r="A24" s="246" t="s">
        <v>725</v>
      </c>
      <c r="B24" s="242">
        <v>0</v>
      </c>
      <c r="C24" s="242">
        <v>0</v>
      </c>
      <c r="D24" s="242">
        <v>-1000</v>
      </c>
      <c r="E24" s="242">
        <v>-2000</v>
      </c>
      <c r="F24" s="242">
        <v>-3000</v>
      </c>
      <c r="G24" s="242">
        <v>-4000</v>
      </c>
      <c r="H24" s="242">
        <v>-5000</v>
      </c>
      <c r="I24" s="242">
        <v>-5000</v>
      </c>
      <c r="J24" s="242">
        <v>-6000</v>
      </c>
      <c r="K24" s="242">
        <v>-7000</v>
      </c>
      <c r="L24" s="242">
        <v>-7000</v>
      </c>
      <c r="M24" s="243">
        <v>-10000</v>
      </c>
      <c r="N24" s="243">
        <v>-40000</v>
      </c>
    </row>
    <row r="25" spans="1:14">
      <c r="A25" s="241" t="s">
        <v>726</v>
      </c>
      <c r="B25" s="245">
        <v>0</v>
      </c>
      <c r="C25" s="245">
        <v>332</v>
      </c>
      <c r="D25" s="245">
        <v>-715</v>
      </c>
      <c r="E25" s="245">
        <v>-5987</v>
      </c>
      <c r="F25" s="245">
        <v>-13754</v>
      </c>
      <c r="G25" s="245">
        <v>-25782</v>
      </c>
      <c r="H25" s="245">
        <v>-25819</v>
      </c>
      <c r="I25" s="245">
        <v>-30859</v>
      </c>
      <c r="J25" s="245">
        <v>-31774</v>
      </c>
      <c r="K25" s="245">
        <v>-32783</v>
      </c>
      <c r="L25" s="245">
        <v>-37802</v>
      </c>
      <c r="M25" s="242">
        <v>-45906</v>
      </c>
      <c r="N25" s="242">
        <v>-204943</v>
      </c>
    </row>
    <row r="26" spans="1:14">
      <c r="A26" s="238" t="s">
        <v>319</v>
      </c>
      <c r="B26" s="242"/>
      <c r="C26" s="242"/>
      <c r="D26" s="242"/>
      <c r="E26" s="242"/>
      <c r="F26" s="242"/>
      <c r="G26" s="242"/>
      <c r="H26" s="242"/>
      <c r="I26" s="242"/>
      <c r="J26" s="242"/>
      <c r="K26" s="242"/>
      <c r="L26" s="242"/>
      <c r="M26" s="242"/>
      <c r="N26" s="242"/>
    </row>
    <row r="27" spans="1:14">
      <c r="A27" s="239" t="s">
        <v>350</v>
      </c>
      <c r="B27" s="242"/>
      <c r="C27" s="242"/>
      <c r="D27" s="242"/>
      <c r="E27" s="242"/>
      <c r="F27" s="242"/>
      <c r="G27" s="242"/>
      <c r="H27" s="242"/>
      <c r="I27" s="242"/>
      <c r="J27" s="242"/>
      <c r="K27" s="242"/>
      <c r="L27" s="242"/>
      <c r="M27" s="242"/>
      <c r="N27" s="242"/>
    </row>
    <row r="28" spans="1:14">
      <c r="A28" s="241" t="s">
        <v>799</v>
      </c>
      <c r="B28" s="242">
        <v>0</v>
      </c>
      <c r="C28" s="242">
        <v>-710</v>
      </c>
      <c r="D28" s="242">
        <v>-992</v>
      </c>
      <c r="E28" s="242">
        <v>-800</v>
      </c>
      <c r="F28" s="242">
        <v>-778</v>
      </c>
      <c r="G28" s="242">
        <v>-828</v>
      </c>
      <c r="H28" s="242">
        <v>-877</v>
      </c>
      <c r="I28" s="242">
        <v>-901</v>
      </c>
      <c r="J28" s="242">
        <v>-970</v>
      </c>
      <c r="K28" s="242">
        <v>-1047</v>
      </c>
      <c r="L28" s="242">
        <v>-1105</v>
      </c>
      <c r="M28" s="242">
        <v>-4108</v>
      </c>
      <c r="N28" s="242">
        <v>-9008</v>
      </c>
    </row>
    <row r="29" spans="1:14">
      <c r="A29" s="239" t="s">
        <v>318</v>
      </c>
      <c r="B29" s="242"/>
      <c r="C29" s="242"/>
      <c r="D29" s="242"/>
      <c r="E29" s="242"/>
      <c r="F29" s="242"/>
      <c r="G29" s="242"/>
      <c r="H29" s="242"/>
      <c r="I29" s="242"/>
      <c r="J29" s="242"/>
      <c r="K29" s="242"/>
      <c r="L29" s="242"/>
      <c r="M29" s="242"/>
      <c r="N29" s="242"/>
    </row>
    <row r="30" spans="1:14" ht="18.75">
      <c r="A30" s="241" t="s">
        <v>800</v>
      </c>
      <c r="B30" s="247">
        <v>0</v>
      </c>
      <c r="C30" s="248">
        <v>0</v>
      </c>
      <c r="D30" s="248">
        <v>0</v>
      </c>
      <c r="E30" s="248">
        <v>16989</v>
      </c>
      <c r="F30" s="248">
        <v>24661</v>
      </c>
      <c r="G30" s="248">
        <v>26251</v>
      </c>
      <c r="H30" s="248">
        <v>27503</v>
      </c>
      <c r="I30" s="248">
        <v>28315</v>
      </c>
      <c r="J30" s="248">
        <v>29582</v>
      </c>
      <c r="K30" s="248">
        <v>31391</v>
      </c>
      <c r="L30" s="248">
        <v>33403</v>
      </c>
      <c r="M30" s="242">
        <v>67901</v>
      </c>
      <c r="N30" s="242">
        <v>218095</v>
      </c>
    </row>
    <row r="31" spans="1:14">
      <c r="A31" s="241" t="s">
        <v>727</v>
      </c>
      <c r="B31" s="242">
        <v>0</v>
      </c>
      <c r="C31" s="242">
        <v>8500</v>
      </c>
      <c r="D31" s="242">
        <v>19000</v>
      </c>
      <c r="E31" s="242">
        <v>20000</v>
      </c>
      <c r="F31" s="242">
        <v>20500</v>
      </c>
      <c r="G31" s="242">
        <v>21000</v>
      </c>
      <c r="H31" s="242">
        <v>21500</v>
      </c>
      <c r="I31" s="242">
        <v>21500</v>
      </c>
      <c r="J31" s="242">
        <v>22000</v>
      </c>
      <c r="K31" s="242">
        <v>23000</v>
      </c>
      <c r="L31" s="242">
        <v>23000</v>
      </c>
      <c r="M31" s="242">
        <v>89000</v>
      </c>
      <c r="N31" s="242">
        <v>200000</v>
      </c>
    </row>
    <row r="32" spans="1:14">
      <c r="A32" s="241" t="s">
        <v>320</v>
      </c>
      <c r="B32" s="242">
        <v>0</v>
      </c>
      <c r="C32" s="242">
        <v>0</v>
      </c>
      <c r="D32" s="242">
        <v>125</v>
      </c>
      <c r="E32" s="242">
        <v>125</v>
      </c>
      <c r="F32" s="242">
        <v>125</v>
      </c>
      <c r="G32" s="242">
        <v>125</v>
      </c>
      <c r="H32" s="242">
        <v>0</v>
      </c>
      <c r="I32" s="242">
        <v>0</v>
      </c>
      <c r="J32" s="242">
        <v>0</v>
      </c>
      <c r="K32" s="242">
        <v>0</v>
      </c>
      <c r="L32" s="242">
        <v>0</v>
      </c>
      <c r="M32" s="242">
        <v>500</v>
      </c>
      <c r="N32" s="242">
        <v>500</v>
      </c>
    </row>
    <row r="33" spans="1:14" ht="18.75">
      <c r="A33" s="241" t="s">
        <v>801</v>
      </c>
      <c r="B33" s="243">
        <v>0</v>
      </c>
      <c r="C33" s="243">
        <v>0</v>
      </c>
      <c r="D33" s="243">
        <v>-65</v>
      </c>
      <c r="E33" s="243">
        <v>-95</v>
      </c>
      <c r="F33" s="243">
        <v>-100</v>
      </c>
      <c r="G33" s="243">
        <v>-104</v>
      </c>
      <c r="H33" s="243">
        <v>-109</v>
      </c>
      <c r="I33" s="243">
        <v>-112</v>
      </c>
      <c r="J33" s="243">
        <v>-117</v>
      </c>
      <c r="K33" s="243">
        <v>-122</v>
      </c>
      <c r="L33" s="243">
        <v>-124</v>
      </c>
      <c r="M33" s="243">
        <v>-364</v>
      </c>
      <c r="N33" s="243">
        <v>-948</v>
      </c>
    </row>
    <row r="34" spans="1:14">
      <c r="A34" s="244" t="s">
        <v>802</v>
      </c>
      <c r="B34" s="242">
        <v>0</v>
      </c>
      <c r="C34" s="242">
        <v>7790</v>
      </c>
      <c r="D34" s="242">
        <v>18068</v>
      </c>
      <c r="E34" s="242">
        <v>36219</v>
      </c>
      <c r="F34" s="242">
        <v>44408</v>
      </c>
      <c r="G34" s="242">
        <v>46444</v>
      </c>
      <c r="H34" s="242">
        <v>48017</v>
      </c>
      <c r="I34" s="242">
        <v>48802</v>
      </c>
      <c r="J34" s="242">
        <v>50495</v>
      </c>
      <c r="K34" s="242">
        <v>53222</v>
      </c>
      <c r="L34" s="242">
        <v>55174</v>
      </c>
      <c r="M34" s="242">
        <v>152929</v>
      </c>
      <c r="N34" s="242">
        <v>408639</v>
      </c>
    </row>
    <row r="35" spans="1:14">
      <c r="A35" s="238" t="s">
        <v>321</v>
      </c>
      <c r="B35" s="242"/>
      <c r="C35" s="242"/>
      <c r="D35" s="242"/>
      <c r="E35" s="242"/>
      <c r="F35" s="242"/>
      <c r="G35" s="242"/>
      <c r="H35" s="242"/>
      <c r="I35" s="242"/>
      <c r="J35" s="242"/>
      <c r="K35" s="242"/>
      <c r="L35" s="242"/>
      <c r="M35" s="242"/>
      <c r="N35" s="242"/>
    </row>
    <row r="36" spans="1:14">
      <c r="A36" s="239" t="s">
        <v>322</v>
      </c>
      <c r="B36" s="249"/>
      <c r="C36" s="249"/>
      <c r="D36" s="249"/>
      <c r="E36" s="249"/>
      <c r="F36" s="249"/>
      <c r="G36" s="249"/>
      <c r="H36" s="249"/>
      <c r="I36" s="249"/>
      <c r="J36" s="249"/>
      <c r="K36" s="249"/>
      <c r="L36" s="249"/>
      <c r="M36" s="249"/>
      <c r="N36" s="249"/>
    </row>
    <row r="37" spans="1:14">
      <c r="A37" s="246" t="s">
        <v>803</v>
      </c>
      <c r="B37" s="242">
        <v>0</v>
      </c>
      <c r="C37" s="242">
        <v>746</v>
      </c>
      <c r="D37" s="242">
        <v>2630</v>
      </c>
      <c r="E37" s="242">
        <v>4773</v>
      </c>
      <c r="F37" s="242">
        <v>7180</v>
      </c>
      <c r="G37" s="242">
        <v>9895</v>
      </c>
      <c r="H37" s="242">
        <v>12837</v>
      </c>
      <c r="I37" s="242">
        <v>14497</v>
      </c>
      <c r="J37" s="242">
        <v>14749</v>
      </c>
      <c r="K37" s="242">
        <v>14989</v>
      </c>
      <c r="L37" s="242">
        <v>15249</v>
      </c>
      <c r="M37" s="242">
        <v>25224</v>
      </c>
      <c r="N37" s="242">
        <v>97545</v>
      </c>
    </row>
    <row r="38" spans="1:14">
      <c r="A38" s="246" t="s">
        <v>804</v>
      </c>
      <c r="B38" s="242">
        <v>0</v>
      </c>
      <c r="C38" s="242">
        <v>0</v>
      </c>
      <c r="D38" s="242">
        <v>531</v>
      </c>
      <c r="E38" s="242">
        <v>7190</v>
      </c>
      <c r="F38" s="242">
        <v>13752</v>
      </c>
      <c r="G38" s="242">
        <v>16590</v>
      </c>
      <c r="H38" s="242">
        <v>13294</v>
      </c>
      <c r="I38" s="242">
        <v>10443</v>
      </c>
      <c r="J38" s="242">
        <v>9579</v>
      </c>
      <c r="K38" s="242">
        <v>9278</v>
      </c>
      <c r="L38" s="242">
        <v>9352</v>
      </c>
      <c r="M38" s="242">
        <v>38063</v>
      </c>
      <c r="N38" s="242">
        <v>90009</v>
      </c>
    </row>
    <row r="39" spans="1:14">
      <c r="A39" s="246" t="s">
        <v>475</v>
      </c>
      <c r="B39" s="242"/>
      <c r="C39" s="242"/>
      <c r="D39" s="242"/>
      <c r="E39" s="242"/>
      <c r="F39" s="242"/>
      <c r="G39" s="242"/>
      <c r="H39" s="242"/>
      <c r="I39" s="242"/>
      <c r="J39" s="242"/>
      <c r="K39" s="242"/>
      <c r="L39" s="242"/>
      <c r="M39" s="242"/>
      <c r="N39" s="242"/>
    </row>
    <row r="40" spans="1:14">
      <c r="A40" s="246" t="s">
        <v>476</v>
      </c>
      <c r="B40" s="242"/>
      <c r="C40" s="242"/>
      <c r="D40" s="242"/>
      <c r="E40" s="242"/>
      <c r="F40" s="242"/>
      <c r="G40" s="242"/>
      <c r="H40" s="242"/>
      <c r="I40" s="242"/>
      <c r="J40" s="242"/>
      <c r="K40" s="242"/>
      <c r="L40" s="242"/>
      <c r="M40" s="242"/>
      <c r="N40" s="242"/>
    </row>
    <row r="41" spans="1:14">
      <c r="A41" s="246" t="s">
        <v>805</v>
      </c>
      <c r="B41" s="242">
        <v>0</v>
      </c>
      <c r="C41" s="242">
        <v>0</v>
      </c>
      <c r="D41" s="242">
        <v>85</v>
      </c>
      <c r="E41" s="242">
        <v>2662</v>
      </c>
      <c r="F41" s="242">
        <v>3477</v>
      </c>
      <c r="G41" s="242">
        <v>3596</v>
      </c>
      <c r="H41" s="242">
        <v>3925</v>
      </c>
      <c r="I41" s="242">
        <v>4050</v>
      </c>
      <c r="J41" s="242">
        <v>4138</v>
      </c>
      <c r="K41" s="242">
        <v>4228</v>
      </c>
      <c r="L41" s="242">
        <v>4313</v>
      </c>
      <c r="M41" s="243">
        <v>9820</v>
      </c>
      <c r="N41" s="243">
        <v>30474</v>
      </c>
    </row>
    <row r="42" spans="1:14">
      <c r="A42" s="241" t="s">
        <v>806</v>
      </c>
      <c r="B42" s="245">
        <v>0</v>
      </c>
      <c r="C42" s="245">
        <v>746</v>
      </c>
      <c r="D42" s="245">
        <v>3246</v>
      </c>
      <c r="E42" s="245">
        <v>14625</v>
      </c>
      <c r="F42" s="245">
        <v>24409</v>
      </c>
      <c r="G42" s="245">
        <v>30081</v>
      </c>
      <c r="H42" s="245">
        <v>30056</v>
      </c>
      <c r="I42" s="245">
        <v>28990</v>
      </c>
      <c r="J42" s="245">
        <v>28466</v>
      </c>
      <c r="K42" s="245">
        <v>28495</v>
      </c>
      <c r="L42" s="245">
        <v>28914</v>
      </c>
      <c r="M42" s="242">
        <v>73107</v>
      </c>
      <c r="N42" s="242">
        <v>218028</v>
      </c>
    </row>
    <row r="43" spans="1:14">
      <c r="A43" s="238" t="s">
        <v>323</v>
      </c>
      <c r="B43" s="242"/>
      <c r="C43" s="242"/>
      <c r="D43" s="242"/>
      <c r="E43" s="242"/>
      <c r="F43" s="242"/>
      <c r="G43" s="242"/>
      <c r="H43" s="242"/>
      <c r="I43" s="242"/>
      <c r="J43" s="242"/>
      <c r="K43" s="242"/>
      <c r="L43" s="242"/>
      <c r="M43" s="242"/>
      <c r="N43" s="242"/>
    </row>
    <row r="44" spans="1:14">
      <c r="A44" s="239" t="s">
        <v>566</v>
      </c>
      <c r="B44" s="242"/>
      <c r="C44" s="242"/>
      <c r="D44" s="242"/>
      <c r="E44" s="242"/>
      <c r="F44" s="242"/>
      <c r="G44" s="242"/>
      <c r="H44" s="242"/>
      <c r="I44" s="242"/>
      <c r="J44" s="242"/>
      <c r="K44" s="242"/>
      <c r="L44" s="242"/>
      <c r="M44" s="242"/>
      <c r="N44" s="242"/>
    </row>
    <row r="45" spans="1:14">
      <c r="A45" s="246" t="s">
        <v>324</v>
      </c>
      <c r="B45" s="242">
        <v>0</v>
      </c>
      <c r="C45" s="242">
        <v>610</v>
      </c>
      <c r="D45" s="242">
        <v>638</v>
      </c>
      <c r="E45" s="242">
        <v>666</v>
      </c>
      <c r="F45" s="242">
        <v>696</v>
      </c>
      <c r="G45" s="242">
        <v>728</v>
      </c>
      <c r="H45" s="242">
        <v>761</v>
      </c>
      <c r="I45" s="242">
        <v>795</v>
      </c>
      <c r="J45" s="242">
        <v>831</v>
      </c>
      <c r="K45" s="242">
        <v>868</v>
      </c>
      <c r="L45" s="242">
        <v>906</v>
      </c>
      <c r="M45" s="242">
        <v>3338</v>
      </c>
      <c r="N45" s="242">
        <v>7499</v>
      </c>
    </row>
    <row r="46" spans="1:14">
      <c r="A46" s="246" t="s">
        <v>807</v>
      </c>
      <c r="B46" s="242">
        <v>0</v>
      </c>
      <c r="C46" s="242">
        <v>0</v>
      </c>
      <c r="D46" s="242">
        <v>75</v>
      </c>
      <c r="E46" s="242">
        <v>375</v>
      </c>
      <c r="F46" s="242">
        <v>1125</v>
      </c>
      <c r="G46" s="242">
        <v>1125</v>
      </c>
      <c r="H46" s="242">
        <v>1275</v>
      </c>
      <c r="I46" s="242">
        <v>1275</v>
      </c>
      <c r="J46" s="242">
        <v>1950</v>
      </c>
      <c r="K46" s="242">
        <v>300</v>
      </c>
      <c r="L46" s="242">
        <v>0</v>
      </c>
      <c r="M46" s="242">
        <v>2700</v>
      </c>
      <c r="N46" s="242">
        <v>7500</v>
      </c>
    </row>
    <row r="47" spans="1:14">
      <c r="A47" s="246" t="s">
        <v>808</v>
      </c>
      <c r="B47" s="242">
        <v>0</v>
      </c>
      <c r="C47" s="242">
        <v>30</v>
      </c>
      <c r="D47" s="242">
        <v>474</v>
      </c>
      <c r="E47" s="242">
        <v>1001</v>
      </c>
      <c r="F47" s="242">
        <v>1618</v>
      </c>
      <c r="G47" s="242">
        <v>2165</v>
      </c>
      <c r="H47" s="242">
        <v>2170</v>
      </c>
      <c r="I47" s="242">
        <v>1405</v>
      </c>
      <c r="J47" s="242">
        <v>668</v>
      </c>
      <c r="K47" s="242">
        <v>277</v>
      </c>
      <c r="L47" s="242">
        <v>192</v>
      </c>
      <c r="M47" s="242">
        <v>5288</v>
      </c>
      <c r="N47" s="242">
        <v>10000</v>
      </c>
    </row>
    <row r="48" spans="1:14">
      <c r="A48" s="246" t="s">
        <v>325</v>
      </c>
      <c r="B48" s="242">
        <v>0</v>
      </c>
      <c r="C48" s="242">
        <v>0</v>
      </c>
      <c r="D48" s="242">
        <v>213</v>
      </c>
      <c r="E48" s="242">
        <v>417</v>
      </c>
      <c r="F48" s="242">
        <v>713</v>
      </c>
      <c r="G48" s="242">
        <v>945</v>
      </c>
      <c r="H48" s="242">
        <v>1120</v>
      </c>
      <c r="I48" s="242">
        <v>1254</v>
      </c>
      <c r="J48" s="242">
        <v>1376</v>
      </c>
      <c r="K48" s="242">
        <v>1496</v>
      </c>
      <c r="L48" s="242">
        <v>1614</v>
      </c>
      <c r="M48" s="242">
        <v>2288</v>
      </c>
      <c r="N48" s="242">
        <v>9148</v>
      </c>
    </row>
    <row r="49" spans="1:14">
      <c r="A49" s="246" t="s">
        <v>326</v>
      </c>
      <c r="B49" s="242">
        <v>0</v>
      </c>
      <c r="C49" s="242">
        <v>0</v>
      </c>
      <c r="D49" s="242">
        <v>235</v>
      </c>
      <c r="E49" s="242">
        <v>486</v>
      </c>
      <c r="F49" s="242">
        <v>683</v>
      </c>
      <c r="G49" s="242">
        <v>835</v>
      </c>
      <c r="H49" s="242">
        <v>1001</v>
      </c>
      <c r="I49" s="242">
        <v>1171</v>
      </c>
      <c r="J49" s="242">
        <v>1634</v>
      </c>
      <c r="K49" s="242">
        <v>2666</v>
      </c>
      <c r="L49" s="242">
        <v>4152</v>
      </c>
      <c r="M49" s="242">
        <v>2239</v>
      </c>
      <c r="N49" s="242">
        <v>12863</v>
      </c>
    </row>
    <row r="50" spans="1:14">
      <c r="A50" s="246" t="s">
        <v>809</v>
      </c>
      <c r="B50" s="242">
        <v>0</v>
      </c>
      <c r="C50" s="242">
        <v>243</v>
      </c>
      <c r="D50" s="242">
        <v>755</v>
      </c>
      <c r="E50" s="242">
        <v>1523</v>
      </c>
      <c r="F50" s="242">
        <v>2386</v>
      </c>
      <c r="G50" s="242">
        <v>2338</v>
      </c>
      <c r="H50" s="242">
        <v>1768</v>
      </c>
      <c r="I50" s="242">
        <v>558</v>
      </c>
      <c r="J50" s="242">
        <v>237</v>
      </c>
      <c r="K50" s="242">
        <v>192</v>
      </c>
      <c r="L50" s="242">
        <v>0</v>
      </c>
      <c r="M50" s="242">
        <v>7245</v>
      </c>
      <c r="N50" s="242">
        <v>10000</v>
      </c>
    </row>
    <row r="51" spans="1:14">
      <c r="A51" s="246" t="s">
        <v>810</v>
      </c>
      <c r="B51" s="242">
        <v>0</v>
      </c>
      <c r="C51" s="242">
        <v>500</v>
      </c>
      <c r="D51" s="242">
        <v>1000</v>
      </c>
      <c r="E51" s="242">
        <v>750</v>
      </c>
      <c r="F51" s="242">
        <v>750</v>
      </c>
      <c r="G51" s="242">
        <v>0</v>
      </c>
      <c r="H51" s="242">
        <v>0</v>
      </c>
      <c r="I51" s="242">
        <v>0</v>
      </c>
      <c r="J51" s="242">
        <v>0</v>
      </c>
      <c r="K51" s="242">
        <v>0</v>
      </c>
      <c r="L51" s="242">
        <v>0</v>
      </c>
      <c r="M51" s="242">
        <v>3000</v>
      </c>
      <c r="N51" s="242">
        <v>3000</v>
      </c>
    </row>
    <row r="52" spans="1:14">
      <c r="A52" s="239" t="s">
        <v>327</v>
      </c>
      <c r="B52" s="242"/>
      <c r="C52" s="242"/>
      <c r="D52" s="242"/>
      <c r="E52" s="242"/>
      <c r="F52" s="242"/>
      <c r="G52" s="242"/>
      <c r="H52" s="242"/>
      <c r="I52" s="242"/>
      <c r="J52" s="242"/>
      <c r="K52" s="242"/>
      <c r="L52" s="242"/>
      <c r="M52" s="242"/>
      <c r="N52" s="242"/>
    </row>
    <row r="53" spans="1:14" ht="18.75">
      <c r="A53" s="246" t="s">
        <v>811</v>
      </c>
      <c r="B53" s="242">
        <v>0</v>
      </c>
      <c r="C53" s="249">
        <v>18</v>
      </c>
      <c r="D53" s="249">
        <v>142</v>
      </c>
      <c r="E53" s="249">
        <v>534</v>
      </c>
      <c r="F53" s="250">
        <v>1213</v>
      </c>
      <c r="G53" s="250">
        <v>1894</v>
      </c>
      <c r="H53" s="250">
        <v>2284</v>
      </c>
      <c r="I53" s="250">
        <v>2391</v>
      </c>
      <c r="J53" s="250">
        <v>2375</v>
      </c>
      <c r="K53" s="250">
        <v>2351</v>
      </c>
      <c r="L53" s="250">
        <v>2362</v>
      </c>
      <c r="M53" s="242">
        <v>3801</v>
      </c>
      <c r="N53" s="242">
        <v>15564</v>
      </c>
    </row>
    <row r="54" spans="1:14" ht="18.75">
      <c r="A54" s="246" t="s">
        <v>812</v>
      </c>
      <c r="B54" s="242">
        <v>0</v>
      </c>
      <c r="C54" s="249">
        <v>38</v>
      </c>
      <c r="D54" s="249">
        <v>192</v>
      </c>
      <c r="E54" s="249">
        <v>549</v>
      </c>
      <c r="F54" s="250">
        <v>1198</v>
      </c>
      <c r="G54" s="250">
        <v>2041</v>
      </c>
      <c r="H54" s="250">
        <v>2944</v>
      </c>
      <c r="I54" s="250">
        <v>3872</v>
      </c>
      <c r="J54" s="250">
        <v>4823</v>
      </c>
      <c r="K54" s="250">
        <v>5799</v>
      </c>
      <c r="L54" s="250">
        <v>6803</v>
      </c>
      <c r="M54" s="243">
        <v>4018</v>
      </c>
      <c r="N54" s="243">
        <v>28259</v>
      </c>
    </row>
    <row r="55" spans="1:14">
      <c r="A55" s="241" t="s">
        <v>813</v>
      </c>
      <c r="B55" s="245">
        <v>0</v>
      </c>
      <c r="C55" s="245">
        <v>1439</v>
      </c>
      <c r="D55" s="245">
        <v>3724</v>
      </c>
      <c r="E55" s="245">
        <v>6301</v>
      </c>
      <c r="F55" s="245">
        <v>10382</v>
      </c>
      <c r="G55" s="245">
        <v>12071</v>
      </c>
      <c r="H55" s="245">
        <v>13323</v>
      </c>
      <c r="I55" s="245">
        <v>12721</v>
      </c>
      <c r="J55" s="245">
        <v>13894</v>
      </c>
      <c r="K55" s="245">
        <v>13949</v>
      </c>
      <c r="L55" s="245">
        <v>16029</v>
      </c>
      <c r="M55" s="245">
        <v>33917</v>
      </c>
      <c r="N55" s="245">
        <v>103833</v>
      </c>
    </row>
    <row r="56" spans="1:14">
      <c r="A56" s="241" t="s">
        <v>477</v>
      </c>
      <c r="B56" s="279"/>
      <c r="C56" s="279"/>
      <c r="D56" s="279"/>
      <c r="E56" s="279"/>
      <c r="F56" s="279"/>
      <c r="G56" s="279"/>
      <c r="H56" s="279"/>
      <c r="I56" s="279"/>
      <c r="J56" s="279"/>
      <c r="K56" s="279"/>
      <c r="L56" s="279"/>
      <c r="M56" s="279"/>
      <c r="N56" s="279"/>
    </row>
    <row r="57" spans="1:14">
      <c r="A57" s="244" t="s">
        <v>814</v>
      </c>
      <c r="B57" s="245">
        <v>0</v>
      </c>
      <c r="C57" s="245">
        <v>25207</v>
      </c>
      <c r="D57" s="245">
        <v>47723</v>
      </c>
      <c r="E57" s="245">
        <v>91358</v>
      </c>
      <c r="F57" s="245">
        <v>121645</v>
      </c>
      <c r="G57" s="245">
        <v>127314</v>
      </c>
      <c r="H57" s="245">
        <v>138977</v>
      </c>
      <c r="I57" s="245">
        <v>134154</v>
      </c>
      <c r="J57" s="245">
        <v>142181</v>
      </c>
      <c r="K57" s="245">
        <v>148183</v>
      </c>
      <c r="L57" s="245">
        <v>148815</v>
      </c>
      <c r="M57" s="245">
        <v>413247</v>
      </c>
      <c r="N57" s="245">
        <v>1125557</v>
      </c>
    </row>
    <row r="58" spans="1:14">
      <c r="A58" s="252" t="s">
        <v>478</v>
      </c>
      <c r="B58" s="279"/>
      <c r="C58" s="279"/>
      <c r="D58" s="279"/>
      <c r="E58" s="279"/>
      <c r="F58" s="279"/>
      <c r="G58" s="279"/>
      <c r="H58" s="279"/>
      <c r="I58" s="279"/>
      <c r="J58" s="279"/>
      <c r="K58" s="279"/>
      <c r="L58" s="279"/>
      <c r="M58" s="242"/>
      <c r="N58" s="242"/>
    </row>
    <row r="59" spans="1:14">
      <c r="A59" s="252" t="s">
        <v>523</v>
      </c>
      <c r="B59" s="242"/>
      <c r="C59" s="242"/>
      <c r="D59" s="242"/>
      <c r="E59" s="242"/>
      <c r="F59" s="242"/>
      <c r="G59" s="242"/>
      <c r="H59" s="242"/>
      <c r="I59" s="242"/>
      <c r="J59" s="242"/>
      <c r="K59" s="242"/>
      <c r="L59" s="242"/>
      <c r="M59" s="242"/>
      <c r="N59" s="242"/>
    </row>
    <row r="60" spans="1:14">
      <c r="A60" s="253" t="s">
        <v>177</v>
      </c>
      <c r="B60" s="242"/>
      <c r="C60" s="242"/>
      <c r="D60" s="242"/>
      <c r="E60" s="242"/>
      <c r="F60" s="242"/>
      <c r="G60" s="242"/>
      <c r="H60" s="242"/>
      <c r="I60" s="242"/>
      <c r="J60" s="242"/>
      <c r="K60" s="242"/>
      <c r="L60" s="242"/>
      <c r="M60" s="242"/>
      <c r="N60" s="242"/>
    </row>
    <row r="61" spans="1:14" ht="18.75">
      <c r="A61" s="239" t="s">
        <v>815</v>
      </c>
      <c r="B61" s="242">
        <v>0</v>
      </c>
      <c r="C61" s="242">
        <v>0</v>
      </c>
      <c r="D61" s="30">
        <v>-47898</v>
      </c>
      <c r="E61" s="30">
        <v>-53684</v>
      </c>
      <c r="F61" s="30">
        <v>-56581</v>
      </c>
      <c r="G61" s="30">
        <v>-57553</v>
      </c>
      <c r="H61" s="30">
        <v>-57100</v>
      </c>
      <c r="I61" s="30">
        <v>-56486</v>
      </c>
      <c r="J61" s="30">
        <v>-50513</v>
      </c>
      <c r="K61" s="30">
        <v>-47808</v>
      </c>
      <c r="L61" s="30">
        <v>-50948</v>
      </c>
      <c r="M61" s="242">
        <v>-215716</v>
      </c>
      <c r="N61" s="242">
        <v>-478571</v>
      </c>
    </row>
    <row r="62" spans="1:14" ht="18.75">
      <c r="A62" s="239" t="s">
        <v>816</v>
      </c>
      <c r="B62" s="250">
        <v>-18461</v>
      </c>
      <c r="C62" s="250">
        <v>-43659</v>
      </c>
      <c r="D62" s="250">
        <v>-53287</v>
      </c>
      <c r="E62" s="250">
        <v>-47320</v>
      </c>
      <c r="F62" s="250">
        <v>-42909</v>
      </c>
      <c r="G62" s="250">
        <v>-44075</v>
      </c>
      <c r="H62" s="250">
        <v>-46028</v>
      </c>
      <c r="I62" s="250">
        <v>-48077</v>
      </c>
      <c r="J62" s="250">
        <v>-50209</v>
      </c>
      <c r="K62" s="250">
        <v>-52405</v>
      </c>
      <c r="L62" s="250">
        <v>-54680</v>
      </c>
      <c r="M62" s="242">
        <v>-231250</v>
      </c>
      <c r="N62" s="242">
        <v>-482649</v>
      </c>
    </row>
    <row r="63" spans="1:14" ht="18.75">
      <c r="A63" s="239" t="s">
        <v>817</v>
      </c>
      <c r="B63" s="280">
        <v>-2754</v>
      </c>
      <c r="C63" s="280">
        <v>-14529</v>
      </c>
      <c r="D63" s="280">
        <v>-15241</v>
      </c>
      <c r="E63" s="280">
        <v>-15909</v>
      </c>
      <c r="F63" s="280">
        <v>-16584</v>
      </c>
      <c r="G63" s="280">
        <v>-17267</v>
      </c>
      <c r="H63" s="280">
        <v>-17984</v>
      </c>
      <c r="I63" s="280">
        <v>-18741</v>
      </c>
      <c r="J63" s="280">
        <v>-19550</v>
      </c>
      <c r="K63" s="280">
        <v>-20397</v>
      </c>
      <c r="L63" s="280">
        <v>-21283</v>
      </c>
      <c r="M63" s="279">
        <v>-79530</v>
      </c>
      <c r="N63" s="279">
        <v>-177485</v>
      </c>
    </row>
    <row r="64" spans="1:14">
      <c r="A64" s="254" t="s">
        <v>479</v>
      </c>
      <c r="B64" s="280"/>
      <c r="C64" s="280"/>
      <c r="D64" s="280"/>
      <c r="E64" s="280"/>
      <c r="F64" s="280"/>
      <c r="G64" s="280"/>
      <c r="H64" s="280"/>
      <c r="I64" s="280"/>
      <c r="J64" s="280"/>
      <c r="K64" s="280"/>
      <c r="L64" s="280"/>
      <c r="M64" s="279"/>
      <c r="N64" s="279"/>
    </row>
    <row r="65" spans="1:14">
      <c r="A65" s="254" t="s">
        <v>818</v>
      </c>
      <c r="B65" s="251">
        <v>-21215</v>
      </c>
      <c r="C65" s="251">
        <v>-58188</v>
      </c>
      <c r="D65" s="251">
        <v>-116426</v>
      </c>
      <c r="E65" s="251">
        <v>-116913</v>
      </c>
      <c r="F65" s="251">
        <v>-116074</v>
      </c>
      <c r="G65" s="251">
        <v>-118895</v>
      </c>
      <c r="H65" s="251">
        <v>-121112</v>
      </c>
      <c r="I65" s="251">
        <v>-123304</v>
      </c>
      <c r="J65" s="251">
        <v>-120272</v>
      </c>
      <c r="K65" s="251">
        <v>-120610</v>
      </c>
      <c r="L65" s="251">
        <v>-126911</v>
      </c>
      <c r="M65" s="251">
        <v>-526496</v>
      </c>
      <c r="N65" s="251">
        <v>-1138705</v>
      </c>
    </row>
    <row r="66" spans="1:14">
      <c r="A66" s="244" t="s">
        <v>819</v>
      </c>
      <c r="B66" s="245">
        <v>-21215</v>
      </c>
      <c r="C66" s="245">
        <v>-32981</v>
      </c>
      <c r="D66" s="245">
        <v>-68703</v>
      </c>
      <c r="E66" s="245">
        <v>-25555</v>
      </c>
      <c r="F66" s="245">
        <v>5571</v>
      </c>
      <c r="G66" s="245">
        <v>8419</v>
      </c>
      <c r="H66" s="245">
        <v>17865</v>
      </c>
      <c r="I66" s="245">
        <v>10850</v>
      </c>
      <c r="J66" s="245">
        <v>21909</v>
      </c>
      <c r="K66" s="245">
        <v>27573</v>
      </c>
      <c r="L66" s="245">
        <v>21904</v>
      </c>
      <c r="M66" s="242">
        <v>-113249</v>
      </c>
      <c r="N66" s="242">
        <v>-13148</v>
      </c>
    </row>
    <row r="67" spans="1:14">
      <c r="A67" s="236" t="s">
        <v>521</v>
      </c>
      <c r="B67" s="279"/>
      <c r="C67" s="279"/>
      <c r="D67" s="279"/>
      <c r="E67" s="279"/>
      <c r="F67" s="279"/>
      <c r="G67" s="279"/>
      <c r="H67" s="279"/>
      <c r="I67" s="279"/>
      <c r="J67" s="279"/>
      <c r="K67" s="279"/>
      <c r="L67" s="279"/>
      <c r="M67" s="242"/>
      <c r="N67" s="242"/>
    </row>
    <row r="68" spans="1:14">
      <c r="A68" s="236" t="s">
        <v>522</v>
      </c>
      <c r="B68" s="242"/>
      <c r="C68" s="242"/>
      <c r="D68" s="242"/>
      <c r="E68" s="242"/>
      <c r="F68" s="242"/>
      <c r="G68" s="242"/>
      <c r="H68" s="242"/>
      <c r="I68" s="242"/>
      <c r="J68" s="242"/>
      <c r="K68" s="242"/>
      <c r="L68" s="242"/>
      <c r="M68" s="242"/>
      <c r="N68" s="242"/>
    </row>
    <row r="69" spans="1:14">
      <c r="A69" s="237" t="s">
        <v>573</v>
      </c>
      <c r="B69" s="249"/>
      <c r="C69" s="250"/>
      <c r="D69" s="250"/>
      <c r="E69" s="250"/>
      <c r="F69" s="250"/>
      <c r="G69" s="250"/>
      <c r="H69" s="250"/>
      <c r="I69" s="250"/>
      <c r="J69" s="250"/>
      <c r="K69" s="250"/>
      <c r="L69" s="250"/>
      <c r="M69" s="242"/>
      <c r="N69" s="242"/>
    </row>
    <row r="70" spans="1:14">
      <c r="A70" s="238" t="s">
        <v>328</v>
      </c>
      <c r="B70" s="242"/>
      <c r="C70" s="242"/>
      <c r="D70" s="242"/>
      <c r="E70" s="242"/>
      <c r="F70" s="242"/>
      <c r="G70" s="242"/>
      <c r="H70" s="242"/>
      <c r="I70" s="242"/>
      <c r="J70" s="242"/>
      <c r="K70" s="242"/>
      <c r="L70" s="242"/>
      <c r="M70" s="242"/>
      <c r="N70" s="242"/>
    </row>
    <row r="71" spans="1:14">
      <c r="A71" s="239" t="s">
        <v>820</v>
      </c>
      <c r="B71" s="242">
        <v>0</v>
      </c>
      <c r="C71" s="242">
        <v>3000</v>
      </c>
      <c r="D71" s="242">
        <v>4000</v>
      </c>
      <c r="E71" s="242">
        <v>5250</v>
      </c>
      <c r="F71" s="242">
        <v>7050</v>
      </c>
      <c r="G71" s="242">
        <v>9400</v>
      </c>
      <c r="H71" s="242">
        <v>12550</v>
      </c>
      <c r="I71" s="242">
        <v>16750</v>
      </c>
      <c r="J71" s="242">
        <v>22350</v>
      </c>
      <c r="K71" s="242">
        <v>29850</v>
      </c>
      <c r="L71" s="242">
        <v>39800</v>
      </c>
      <c r="M71" s="242">
        <v>28700</v>
      </c>
      <c r="N71" s="242">
        <v>150000</v>
      </c>
    </row>
    <row r="72" spans="1:14">
      <c r="A72" s="239" t="s">
        <v>821</v>
      </c>
      <c r="B72" s="242">
        <v>0</v>
      </c>
      <c r="C72" s="242">
        <v>25</v>
      </c>
      <c r="D72" s="242">
        <v>26</v>
      </c>
      <c r="E72" s="242">
        <v>26</v>
      </c>
      <c r="F72" s="242">
        <v>27</v>
      </c>
      <c r="G72" s="242">
        <v>27</v>
      </c>
      <c r="H72" s="242">
        <v>28</v>
      </c>
      <c r="I72" s="242">
        <v>29</v>
      </c>
      <c r="J72" s="242">
        <v>29</v>
      </c>
      <c r="K72" s="242">
        <v>30</v>
      </c>
      <c r="L72" s="242">
        <v>31</v>
      </c>
      <c r="M72" s="242">
        <v>131</v>
      </c>
      <c r="N72" s="242">
        <v>278</v>
      </c>
    </row>
    <row r="73" spans="1:14">
      <c r="A73" s="239" t="s">
        <v>524</v>
      </c>
      <c r="B73" s="242"/>
      <c r="C73" s="242"/>
      <c r="D73" s="242"/>
      <c r="E73" s="242"/>
      <c r="F73" s="242"/>
      <c r="G73" s="242"/>
      <c r="H73" s="242"/>
      <c r="I73" s="242"/>
      <c r="J73" s="242"/>
      <c r="K73" s="242"/>
      <c r="L73" s="242"/>
      <c r="M73" s="242"/>
      <c r="N73" s="242"/>
    </row>
    <row r="74" spans="1:14">
      <c r="A74" s="239" t="s">
        <v>822</v>
      </c>
      <c r="B74" s="242">
        <v>0</v>
      </c>
      <c r="C74" s="242">
        <v>0</v>
      </c>
      <c r="D74" s="242">
        <v>0</v>
      </c>
      <c r="E74" s="242">
        <v>0</v>
      </c>
      <c r="F74" s="242">
        <v>0</v>
      </c>
      <c r="G74" s="242">
        <v>0</v>
      </c>
      <c r="H74" s="242">
        <v>0</v>
      </c>
      <c r="I74" s="242">
        <v>0</v>
      </c>
      <c r="J74" s="242">
        <v>0</v>
      </c>
      <c r="K74" s="242">
        <v>0</v>
      </c>
      <c r="L74" s="242">
        <v>0</v>
      </c>
      <c r="M74" s="242">
        <v>0</v>
      </c>
      <c r="N74" s="242">
        <v>0</v>
      </c>
    </row>
    <row r="75" spans="1:14">
      <c r="A75" s="239" t="s">
        <v>823</v>
      </c>
      <c r="B75" s="242">
        <v>0</v>
      </c>
      <c r="C75" s="242">
        <v>0</v>
      </c>
      <c r="D75" s="242">
        <v>0</v>
      </c>
      <c r="E75" s="242">
        <v>0</v>
      </c>
      <c r="F75" s="242">
        <v>0</v>
      </c>
      <c r="G75" s="242">
        <v>0</v>
      </c>
      <c r="H75" s="242">
        <v>0</v>
      </c>
      <c r="I75" s="242">
        <v>0</v>
      </c>
      <c r="J75" s="242">
        <v>0</v>
      </c>
      <c r="K75" s="242">
        <v>0</v>
      </c>
      <c r="L75" s="242">
        <v>0</v>
      </c>
      <c r="M75" s="242">
        <v>0</v>
      </c>
      <c r="N75" s="242">
        <v>0</v>
      </c>
    </row>
    <row r="76" spans="1:14">
      <c r="A76" s="239" t="s">
        <v>824</v>
      </c>
      <c r="B76" s="242">
        <v>0</v>
      </c>
      <c r="C76" s="242">
        <v>0</v>
      </c>
      <c r="D76" s="242">
        <v>0</v>
      </c>
      <c r="E76" s="242">
        <v>0</v>
      </c>
      <c r="F76" s="242">
        <v>0</v>
      </c>
      <c r="G76" s="242">
        <v>0</v>
      </c>
      <c r="H76" s="242">
        <v>0</v>
      </c>
      <c r="I76" s="242">
        <v>0</v>
      </c>
      <c r="J76" s="242">
        <v>0</v>
      </c>
      <c r="K76" s="242">
        <v>0</v>
      </c>
      <c r="L76" s="242">
        <v>0</v>
      </c>
      <c r="M76" s="242">
        <v>0</v>
      </c>
      <c r="N76" s="242">
        <v>0</v>
      </c>
    </row>
    <row r="77" spans="1:14">
      <c r="A77" s="239" t="s">
        <v>329</v>
      </c>
      <c r="B77" s="242">
        <v>0</v>
      </c>
      <c r="C77" s="242">
        <v>0</v>
      </c>
      <c r="D77" s="242">
        <v>0</v>
      </c>
      <c r="E77" s="242">
        <v>0</v>
      </c>
      <c r="F77" s="242">
        <v>0</v>
      </c>
      <c r="G77" s="242">
        <v>0</v>
      </c>
      <c r="H77" s="242">
        <v>0</v>
      </c>
      <c r="I77" s="242">
        <v>0</v>
      </c>
      <c r="J77" s="242">
        <v>0</v>
      </c>
      <c r="K77" s="242">
        <v>0</v>
      </c>
      <c r="L77" s="242">
        <v>0</v>
      </c>
      <c r="M77" s="242">
        <v>0</v>
      </c>
      <c r="N77" s="242">
        <v>0</v>
      </c>
    </row>
    <row r="78" spans="1:14">
      <c r="A78" s="239" t="s">
        <v>330</v>
      </c>
      <c r="B78" s="242">
        <v>0</v>
      </c>
      <c r="C78" s="242">
        <v>0</v>
      </c>
      <c r="D78" s="242">
        <v>0</v>
      </c>
      <c r="E78" s="242">
        <v>0</v>
      </c>
      <c r="F78" s="242">
        <v>0</v>
      </c>
      <c r="G78" s="242">
        <v>0</v>
      </c>
      <c r="H78" s="242">
        <v>0</v>
      </c>
      <c r="I78" s="242">
        <v>0</v>
      </c>
      <c r="J78" s="242">
        <v>0</v>
      </c>
      <c r="K78" s="242">
        <v>0</v>
      </c>
      <c r="L78" s="242">
        <v>0</v>
      </c>
      <c r="M78" s="242">
        <v>0</v>
      </c>
      <c r="N78" s="242">
        <v>0</v>
      </c>
    </row>
    <row r="79" spans="1:14">
      <c r="A79" s="239" t="s">
        <v>331</v>
      </c>
      <c r="B79" s="242">
        <v>0</v>
      </c>
      <c r="C79" s="242">
        <v>0</v>
      </c>
      <c r="D79" s="242">
        <v>0</v>
      </c>
      <c r="E79" s="242">
        <v>0</v>
      </c>
      <c r="F79" s="242">
        <v>0</v>
      </c>
      <c r="G79" s="242">
        <v>0</v>
      </c>
      <c r="H79" s="242">
        <v>0</v>
      </c>
      <c r="I79" s="242">
        <v>0</v>
      </c>
      <c r="J79" s="242">
        <v>0</v>
      </c>
      <c r="K79" s="242">
        <v>0</v>
      </c>
      <c r="L79" s="242">
        <v>0</v>
      </c>
      <c r="M79" s="242">
        <v>0</v>
      </c>
      <c r="N79" s="242">
        <v>0</v>
      </c>
    </row>
    <row r="80" spans="1:14">
      <c r="A80" s="237" t="s">
        <v>572</v>
      </c>
      <c r="B80" s="242"/>
      <c r="C80" s="242"/>
      <c r="D80" s="242"/>
      <c r="E80" s="242"/>
      <c r="F80" s="242"/>
      <c r="G80" s="242"/>
      <c r="H80" s="242"/>
      <c r="I80" s="242"/>
      <c r="J80" s="242"/>
      <c r="K80" s="242"/>
      <c r="L80" s="242"/>
      <c r="M80" s="242">
        <v>0</v>
      </c>
      <c r="N80" s="242">
        <v>0</v>
      </c>
    </row>
    <row r="81" spans="1:14">
      <c r="A81" s="238" t="s">
        <v>332</v>
      </c>
      <c r="B81" s="242">
        <v>0</v>
      </c>
      <c r="C81" s="242">
        <v>2000</v>
      </c>
      <c r="D81" s="242">
        <v>10000</v>
      </c>
      <c r="E81" s="242">
        <v>18000</v>
      </c>
      <c r="F81" s="242">
        <v>20000</v>
      </c>
      <c r="G81" s="242">
        <v>25000</v>
      </c>
      <c r="H81" s="242">
        <v>50000</v>
      </c>
      <c r="I81" s="242">
        <v>50000</v>
      </c>
      <c r="J81" s="242">
        <v>50000</v>
      </c>
      <c r="K81" s="242">
        <v>50000</v>
      </c>
      <c r="L81" s="242">
        <v>50000</v>
      </c>
      <c r="M81" s="242">
        <v>75000</v>
      </c>
      <c r="N81" s="242">
        <v>325000</v>
      </c>
    </row>
    <row r="82" spans="1:14">
      <c r="A82" s="237" t="s">
        <v>333</v>
      </c>
      <c r="B82" s="242"/>
      <c r="C82" s="242"/>
      <c r="D82" s="242"/>
      <c r="E82" s="242"/>
      <c r="F82" s="242"/>
      <c r="G82" s="242"/>
      <c r="H82" s="242"/>
      <c r="I82" s="242"/>
      <c r="J82" s="242"/>
      <c r="K82" s="242"/>
      <c r="L82" s="242"/>
      <c r="M82" s="242"/>
      <c r="N82" s="242"/>
    </row>
    <row r="83" spans="1:14" ht="18.75">
      <c r="A83" s="238" t="s">
        <v>525</v>
      </c>
      <c r="B83" s="250">
        <v>5952</v>
      </c>
      <c r="C83" s="250">
        <v>257746</v>
      </c>
      <c r="D83" s="250">
        <v>72324</v>
      </c>
      <c r="E83" s="250">
        <v>5843</v>
      </c>
      <c r="F83" s="250">
        <v>9586</v>
      </c>
      <c r="G83" s="250">
        <v>12241</v>
      </c>
      <c r="H83" s="250">
        <v>12561</v>
      </c>
      <c r="I83" s="250">
        <v>12840</v>
      </c>
      <c r="J83" s="250">
        <v>13059</v>
      </c>
      <c r="K83" s="250">
        <v>13319</v>
      </c>
      <c r="L83" s="250">
        <v>13721</v>
      </c>
      <c r="M83" s="242">
        <v>357740</v>
      </c>
      <c r="N83" s="242">
        <v>423240</v>
      </c>
    </row>
    <row r="84" spans="1:14" ht="18.75">
      <c r="A84" s="238" t="s">
        <v>526</v>
      </c>
      <c r="B84" s="249">
        <v>399</v>
      </c>
      <c r="C84" s="250">
        <v>13816</v>
      </c>
      <c r="D84" s="250">
        <v>14809</v>
      </c>
      <c r="E84" s="250">
        <v>15245</v>
      </c>
      <c r="F84" s="250">
        <v>15582</v>
      </c>
      <c r="G84" s="250">
        <v>15800</v>
      </c>
      <c r="H84" s="250">
        <v>16047</v>
      </c>
      <c r="I84" s="250">
        <v>16180</v>
      </c>
      <c r="J84" s="250">
        <v>16208</v>
      </c>
      <c r="K84" s="250">
        <v>16245</v>
      </c>
      <c r="L84" s="250">
        <v>16363</v>
      </c>
      <c r="M84" s="279">
        <v>75252</v>
      </c>
      <c r="N84" s="279">
        <v>156295</v>
      </c>
    </row>
    <row r="85" spans="1:14">
      <c r="A85" s="239" t="s">
        <v>527</v>
      </c>
      <c r="B85" s="249"/>
      <c r="C85" s="250"/>
      <c r="D85" s="250"/>
      <c r="E85" s="250"/>
      <c r="F85" s="250"/>
      <c r="G85" s="250"/>
      <c r="H85" s="250"/>
      <c r="I85" s="250"/>
      <c r="J85" s="250"/>
      <c r="K85" s="250"/>
      <c r="L85" s="250"/>
      <c r="M85" s="279"/>
      <c r="N85" s="279"/>
    </row>
    <row r="86" spans="1:14">
      <c r="A86" s="239" t="s">
        <v>652</v>
      </c>
      <c r="B86" s="245">
        <v>6351</v>
      </c>
      <c r="C86" s="245">
        <v>276587</v>
      </c>
      <c r="D86" s="245">
        <v>101159</v>
      </c>
      <c r="E86" s="245">
        <v>44364</v>
      </c>
      <c r="F86" s="245">
        <v>52245</v>
      </c>
      <c r="G86" s="245">
        <v>62468</v>
      </c>
      <c r="H86" s="245">
        <v>91186</v>
      </c>
      <c r="I86" s="245">
        <v>95799</v>
      </c>
      <c r="J86" s="245">
        <v>101646</v>
      </c>
      <c r="K86" s="245">
        <v>109444</v>
      </c>
      <c r="L86" s="245">
        <v>119915</v>
      </c>
      <c r="M86" s="245">
        <v>536823</v>
      </c>
      <c r="N86" s="245">
        <v>1054813</v>
      </c>
    </row>
    <row r="87" spans="1:14">
      <c r="A87" s="236" t="s">
        <v>334</v>
      </c>
      <c r="B87" s="242"/>
      <c r="C87" s="242"/>
      <c r="D87" s="242"/>
      <c r="E87" s="242"/>
      <c r="F87" s="242"/>
      <c r="G87" s="242"/>
      <c r="H87" s="242"/>
      <c r="I87" s="242"/>
      <c r="J87" s="242"/>
      <c r="K87" s="242"/>
      <c r="L87" s="242"/>
      <c r="M87" s="242"/>
      <c r="N87" s="242"/>
    </row>
    <row r="88" spans="1:14">
      <c r="A88" s="237" t="s">
        <v>335</v>
      </c>
      <c r="B88" s="242"/>
      <c r="C88" s="242"/>
      <c r="D88" s="242"/>
      <c r="E88" s="242"/>
      <c r="F88" s="242"/>
      <c r="G88" s="242"/>
      <c r="H88" s="242"/>
      <c r="I88" s="242"/>
      <c r="J88" s="242"/>
      <c r="K88" s="242"/>
      <c r="L88" s="242"/>
      <c r="M88" s="242"/>
      <c r="N88" s="242"/>
    </row>
    <row r="89" spans="1:14">
      <c r="A89" s="238" t="s">
        <v>570</v>
      </c>
      <c r="B89" s="242"/>
      <c r="C89" s="242"/>
      <c r="D89" s="242"/>
      <c r="E89" s="242"/>
      <c r="F89" s="242"/>
      <c r="G89" s="242"/>
      <c r="H89" s="242"/>
      <c r="I89" s="242"/>
      <c r="J89" s="242"/>
      <c r="K89" s="242"/>
      <c r="L89" s="242"/>
      <c r="M89" s="242"/>
      <c r="N89" s="242"/>
    </row>
    <row r="90" spans="1:14">
      <c r="A90" s="239" t="s">
        <v>336</v>
      </c>
      <c r="B90" s="249"/>
      <c r="C90" s="249"/>
      <c r="D90" s="249"/>
      <c r="E90" s="249"/>
      <c r="F90" s="249"/>
      <c r="G90" s="249"/>
      <c r="H90" s="249"/>
      <c r="I90" s="249"/>
      <c r="J90" s="249"/>
      <c r="K90" s="249"/>
      <c r="L90" s="249"/>
      <c r="M90" s="249"/>
      <c r="N90" s="249"/>
    </row>
    <row r="91" spans="1:14">
      <c r="A91" s="246" t="s">
        <v>337</v>
      </c>
      <c r="B91" s="249"/>
      <c r="C91" s="249"/>
      <c r="D91" s="249"/>
      <c r="E91" s="249"/>
      <c r="F91" s="249"/>
      <c r="G91" s="249"/>
      <c r="H91" s="249"/>
      <c r="I91" s="249"/>
      <c r="J91" s="249"/>
      <c r="K91" s="249"/>
      <c r="L91" s="249"/>
      <c r="M91" s="249"/>
      <c r="N91" s="249"/>
    </row>
    <row r="92" spans="1:14" ht="31.5">
      <c r="A92" s="255" t="s">
        <v>835</v>
      </c>
      <c r="B92" s="240">
        <v>0</v>
      </c>
      <c r="C92" s="240">
        <v>1321</v>
      </c>
      <c r="D92" s="240">
        <v>8136</v>
      </c>
      <c r="E92" s="240">
        <v>9585</v>
      </c>
      <c r="F92" s="240">
        <v>10024</v>
      </c>
      <c r="G92" s="240">
        <v>10255</v>
      </c>
      <c r="H92" s="240">
        <v>10490</v>
      </c>
      <c r="I92" s="240">
        <v>10773</v>
      </c>
      <c r="J92" s="240">
        <v>10980</v>
      </c>
      <c r="K92" s="240">
        <v>11232</v>
      </c>
      <c r="L92" s="240">
        <v>11489</v>
      </c>
      <c r="M92" s="240">
        <v>39321</v>
      </c>
      <c r="N92" s="240">
        <v>94285</v>
      </c>
    </row>
    <row r="93" spans="1:14">
      <c r="A93" s="256" t="s">
        <v>338</v>
      </c>
      <c r="B93" s="257">
        <v>0</v>
      </c>
      <c r="C93" s="257">
        <v>-1321</v>
      </c>
      <c r="D93" s="257">
        <v>-8136</v>
      </c>
      <c r="E93" s="257">
        <v>-9585</v>
      </c>
      <c r="F93" s="257">
        <v>-10024</v>
      </c>
      <c r="G93" s="257">
        <v>-10255</v>
      </c>
      <c r="H93" s="257">
        <v>-10490</v>
      </c>
      <c r="I93" s="257">
        <v>-10773</v>
      </c>
      <c r="J93" s="257">
        <v>-10980</v>
      </c>
      <c r="K93" s="257">
        <v>-11232</v>
      </c>
      <c r="L93" s="257">
        <v>-11489</v>
      </c>
      <c r="M93" s="240">
        <v>-39321</v>
      </c>
      <c r="N93" s="240">
        <v>-94285</v>
      </c>
    </row>
    <row r="94" spans="1:14">
      <c r="A94" s="246" t="s">
        <v>653</v>
      </c>
      <c r="B94" s="240">
        <v>0</v>
      </c>
      <c r="C94" s="240">
        <v>0</v>
      </c>
      <c r="D94" s="240">
        <v>5015</v>
      </c>
      <c r="E94" s="240">
        <v>10550</v>
      </c>
      <c r="F94" s="240">
        <v>15118</v>
      </c>
      <c r="G94" s="240">
        <v>19971</v>
      </c>
      <c r="H94" s="240">
        <v>25100</v>
      </c>
      <c r="I94" s="240">
        <v>23677</v>
      </c>
      <c r="J94" s="240">
        <v>25471</v>
      </c>
      <c r="K94" s="240">
        <v>28578</v>
      </c>
      <c r="L94" s="240">
        <v>31815</v>
      </c>
      <c r="M94" s="240">
        <v>50654</v>
      </c>
      <c r="N94" s="240">
        <v>185295</v>
      </c>
    </row>
    <row r="95" spans="1:14">
      <c r="A95" s="258" t="s">
        <v>339</v>
      </c>
      <c r="B95" s="257">
        <v>0</v>
      </c>
      <c r="C95" s="259" t="s">
        <v>340</v>
      </c>
      <c r="D95" s="257">
        <v>6269</v>
      </c>
      <c r="E95" s="257">
        <v>11620</v>
      </c>
      <c r="F95" s="257">
        <v>15992</v>
      </c>
      <c r="G95" s="257">
        <v>20966</v>
      </c>
      <c r="H95" s="257">
        <v>26134</v>
      </c>
      <c r="I95" s="257">
        <v>23062</v>
      </c>
      <c r="J95" s="257">
        <v>26074</v>
      </c>
      <c r="K95" s="257">
        <v>29204</v>
      </c>
      <c r="L95" s="257">
        <v>32467</v>
      </c>
      <c r="M95" s="257">
        <v>54847</v>
      </c>
      <c r="N95" s="257">
        <v>191788</v>
      </c>
    </row>
    <row r="96" spans="1:14">
      <c r="A96" s="258" t="s">
        <v>341</v>
      </c>
      <c r="B96" s="257">
        <v>0</v>
      </c>
      <c r="C96" s="257">
        <v>1321</v>
      </c>
      <c r="D96" s="257">
        <v>15886</v>
      </c>
      <c r="E96" s="257">
        <v>21458</v>
      </c>
      <c r="F96" s="257">
        <v>26057</v>
      </c>
      <c r="G96" s="257">
        <v>31263</v>
      </c>
      <c r="H96" s="257">
        <v>36668</v>
      </c>
      <c r="I96" s="257">
        <v>33838</v>
      </c>
      <c r="J96" s="257">
        <v>37098</v>
      </c>
      <c r="K96" s="257">
        <v>40481</v>
      </c>
      <c r="L96" s="257">
        <v>44002</v>
      </c>
      <c r="M96" s="257">
        <v>95985</v>
      </c>
      <c r="N96" s="257">
        <v>288072</v>
      </c>
    </row>
    <row r="97" spans="1:14">
      <c r="A97" s="237" t="s">
        <v>342</v>
      </c>
      <c r="B97" s="242"/>
      <c r="C97" s="242"/>
      <c r="D97" s="242"/>
      <c r="E97" s="242"/>
      <c r="F97" s="242"/>
      <c r="G97" s="242"/>
      <c r="H97" s="242"/>
      <c r="I97" s="242"/>
      <c r="J97" s="242"/>
      <c r="K97" s="242"/>
      <c r="L97" s="242"/>
      <c r="M97" s="242"/>
      <c r="N97" s="242"/>
    </row>
    <row r="98" spans="1:14">
      <c r="A98" s="238" t="s">
        <v>571</v>
      </c>
      <c r="B98" s="242"/>
      <c r="C98" s="242"/>
      <c r="D98" s="242"/>
      <c r="E98" s="242"/>
      <c r="F98" s="242"/>
      <c r="G98" s="242"/>
      <c r="H98" s="242"/>
      <c r="I98" s="242"/>
      <c r="J98" s="242"/>
      <c r="K98" s="242"/>
      <c r="L98" s="242"/>
      <c r="M98" s="242"/>
      <c r="N98" s="242"/>
    </row>
    <row r="99" spans="1:14">
      <c r="A99" s="239" t="s">
        <v>529</v>
      </c>
      <c r="B99" s="242"/>
      <c r="C99" s="242"/>
      <c r="D99" s="242"/>
      <c r="E99" s="242"/>
      <c r="F99" s="242"/>
      <c r="G99" s="242"/>
      <c r="H99" s="242"/>
      <c r="I99" s="242"/>
      <c r="J99" s="242"/>
      <c r="K99" s="242"/>
      <c r="L99" s="242"/>
      <c r="M99" s="242"/>
      <c r="N99" s="242"/>
    </row>
    <row r="100" spans="1:14">
      <c r="A100" s="239" t="s">
        <v>713</v>
      </c>
      <c r="B100" s="242">
        <v>0</v>
      </c>
      <c r="C100" s="242">
        <v>0</v>
      </c>
      <c r="D100" s="242">
        <v>0</v>
      </c>
      <c r="E100" s="242">
        <v>785</v>
      </c>
      <c r="F100" s="242">
        <v>829</v>
      </c>
      <c r="G100" s="242">
        <v>1111</v>
      </c>
      <c r="H100" s="242">
        <v>1581</v>
      </c>
      <c r="I100" s="242">
        <v>2027</v>
      </c>
      <c r="J100" s="242">
        <v>3238</v>
      </c>
      <c r="K100" s="242">
        <v>3439</v>
      </c>
      <c r="L100" s="242">
        <v>3650</v>
      </c>
      <c r="M100" s="242">
        <v>2725</v>
      </c>
      <c r="N100" s="242">
        <v>16660</v>
      </c>
    </row>
    <row r="101" spans="1:14">
      <c r="A101" s="239" t="s">
        <v>343</v>
      </c>
      <c r="B101" s="242">
        <v>0</v>
      </c>
      <c r="C101" s="242">
        <v>400</v>
      </c>
      <c r="D101" s="242">
        <v>400</v>
      </c>
      <c r="E101" s="242">
        <v>400</v>
      </c>
      <c r="F101" s="242">
        <v>400</v>
      </c>
      <c r="G101" s="242">
        <v>400</v>
      </c>
      <c r="H101" s="242">
        <v>0</v>
      </c>
      <c r="I101" s="242">
        <v>0</v>
      </c>
      <c r="J101" s="242">
        <v>0</v>
      </c>
      <c r="K101" s="242">
        <v>0</v>
      </c>
      <c r="L101" s="242">
        <v>0</v>
      </c>
      <c r="M101" s="242">
        <v>2000</v>
      </c>
      <c r="N101" s="242">
        <v>2000</v>
      </c>
    </row>
    <row r="102" spans="1:14">
      <c r="A102" s="239" t="s">
        <v>344</v>
      </c>
      <c r="B102" s="242">
        <v>0</v>
      </c>
      <c r="C102" s="242">
        <v>65</v>
      </c>
      <c r="D102" s="242">
        <v>155</v>
      </c>
      <c r="E102" s="242">
        <v>175</v>
      </c>
      <c r="F102" s="242">
        <v>190</v>
      </c>
      <c r="G102" s="242">
        <v>195</v>
      </c>
      <c r="H102" s="242">
        <v>210</v>
      </c>
      <c r="I102" s="242">
        <v>225</v>
      </c>
      <c r="J102" s="242">
        <v>245</v>
      </c>
      <c r="K102" s="242">
        <v>250</v>
      </c>
      <c r="L102" s="242">
        <v>265</v>
      </c>
      <c r="M102" s="242">
        <v>780</v>
      </c>
      <c r="N102" s="242">
        <v>1975</v>
      </c>
    </row>
    <row r="103" spans="1:14">
      <c r="A103" s="239" t="s">
        <v>345</v>
      </c>
      <c r="B103" s="242">
        <v>0</v>
      </c>
      <c r="C103" s="242">
        <v>0</v>
      </c>
      <c r="D103" s="242">
        <v>110</v>
      </c>
      <c r="E103" s="242">
        <v>140</v>
      </c>
      <c r="F103" s="242">
        <v>150</v>
      </c>
      <c r="G103" s="242">
        <v>170</v>
      </c>
      <c r="H103" s="242">
        <v>160</v>
      </c>
      <c r="I103" s="242">
        <v>170</v>
      </c>
      <c r="J103" s="242">
        <v>180</v>
      </c>
      <c r="K103" s="242">
        <v>190</v>
      </c>
      <c r="L103" s="242">
        <v>200</v>
      </c>
      <c r="M103" s="242">
        <v>570</v>
      </c>
      <c r="N103" s="242">
        <v>1470</v>
      </c>
    </row>
    <row r="104" spans="1:14">
      <c r="A104" s="239" t="s">
        <v>346</v>
      </c>
      <c r="B104" s="242">
        <v>0</v>
      </c>
      <c r="C104" s="242">
        <v>124</v>
      </c>
      <c r="D104" s="242">
        <v>289</v>
      </c>
      <c r="E104" s="242">
        <v>372</v>
      </c>
      <c r="F104" s="242">
        <v>413</v>
      </c>
      <c r="G104" s="242">
        <v>413</v>
      </c>
      <c r="H104" s="242">
        <v>413</v>
      </c>
      <c r="I104" s="242">
        <v>413</v>
      </c>
      <c r="J104" s="242">
        <v>413</v>
      </c>
      <c r="K104" s="242">
        <v>413</v>
      </c>
      <c r="L104" s="242">
        <v>413</v>
      </c>
      <c r="M104" s="242">
        <v>1611</v>
      </c>
      <c r="N104" s="242">
        <v>3676</v>
      </c>
    </row>
    <row r="105" spans="1:14">
      <c r="A105" s="239" t="s">
        <v>347</v>
      </c>
      <c r="B105" s="242">
        <v>0</v>
      </c>
      <c r="C105" s="242">
        <v>10</v>
      </c>
      <c r="D105" s="242">
        <v>40</v>
      </c>
      <c r="E105" s="242">
        <v>25</v>
      </c>
      <c r="F105" s="242">
        <v>25</v>
      </c>
      <c r="G105" s="242">
        <v>25</v>
      </c>
      <c r="H105" s="242">
        <v>0</v>
      </c>
      <c r="I105" s="242">
        <v>0</v>
      </c>
      <c r="J105" s="242">
        <v>0</v>
      </c>
      <c r="K105" s="242">
        <v>0</v>
      </c>
      <c r="L105" s="242">
        <v>0</v>
      </c>
      <c r="M105" s="242">
        <v>125</v>
      </c>
      <c r="N105" s="242">
        <v>125</v>
      </c>
    </row>
    <row r="106" spans="1:14">
      <c r="A106" s="239" t="s">
        <v>348</v>
      </c>
      <c r="B106" s="242">
        <v>0</v>
      </c>
      <c r="C106" s="242">
        <v>0</v>
      </c>
      <c r="D106" s="242">
        <v>0</v>
      </c>
      <c r="E106" s="242">
        <v>0</v>
      </c>
      <c r="F106" s="242">
        <v>0</v>
      </c>
      <c r="G106" s="242">
        <v>0</v>
      </c>
      <c r="H106" s="242">
        <v>0</v>
      </c>
      <c r="I106" s="242">
        <v>0</v>
      </c>
      <c r="J106" s="242">
        <v>0</v>
      </c>
      <c r="K106" s="242">
        <v>0</v>
      </c>
      <c r="L106" s="242">
        <v>0</v>
      </c>
      <c r="M106" s="242">
        <v>0</v>
      </c>
      <c r="N106" s="242">
        <v>0</v>
      </c>
    </row>
    <row r="107" spans="1:14" ht="18.75">
      <c r="A107" s="239" t="s">
        <v>528</v>
      </c>
      <c r="B107" s="242">
        <v>0</v>
      </c>
      <c r="C107" s="242">
        <v>0</v>
      </c>
      <c r="D107" s="242">
        <v>0</v>
      </c>
      <c r="E107" s="242">
        <v>0</v>
      </c>
      <c r="F107" s="242">
        <v>0</v>
      </c>
      <c r="G107" s="242">
        <v>0</v>
      </c>
      <c r="H107" s="242">
        <v>0</v>
      </c>
      <c r="I107" s="242">
        <v>0</v>
      </c>
      <c r="J107" s="242">
        <v>0</v>
      </c>
      <c r="K107" s="242">
        <v>0</v>
      </c>
      <c r="L107" s="242">
        <v>0</v>
      </c>
      <c r="M107" s="242">
        <v>0</v>
      </c>
      <c r="N107" s="242">
        <v>0</v>
      </c>
    </row>
    <row r="108" spans="1:14" ht="18.75">
      <c r="A108" s="239" t="s">
        <v>834</v>
      </c>
      <c r="B108" s="242">
        <v>0</v>
      </c>
      <c r="C108" s="242">
        <v>0</v>
      </c>
      <c r="D108" s="242">
        <v>0</v>
      </c>
      <c r="E108" s="242">
        <v>0</v>
      </c>
      <c r="F108" s="242">
        <v>0</v>
      </c>
      <c r="G108" s="242">
        <v>0</v>
      </c>
      <c r="H108" s="242">
        <v>0</v>
      </c>
      <c r="I108" s="242">
        <v>0</v>
      </c>
      <c r="J108" s="242">
        <v>0</v>
      </c>
      <c r="K108" s="242">
        <v>0</v>
      </c>
      <c r="L108" s="242">
        <v>0</v>
      </c>
      <c r="M108" s="242">
        <v>0</v>
      </c>
      <c r="N108" s="242">
        <v>0</v>
      </c>
    </row>
    <row r="109" spans="1:14">
      <c r="A109" s="238" t="s">
        <v>575</v>
      </c>
      <c r="B109" s="242"/>
      <c r="C109" s="242"/>
      <c r="D109" s="242"/>
      <c r="E109" s="242"/>
      <c r="F109" s="242"/>
      <c r="G109" s="242"/>
      <c r="H109" s="242"/>
      <c r="I109" s="242"/>
      <c r="J109" s="242"/>
      <c r="K109" s="242"/>
      <c r="L109" s="242"/>
      <c r="M109" s="242"/>
      <c r="N109" s="242"/>
    </row>
    <row r="110" spans="1:14">
      <c r="A110" s="239" t="s">
        <v>530</v>
      </c>
      <c r="B110" s="242"/>
      <c r="C110" s="242"/>
      <c r="D110" s="242"/>
      <c r="E110" s="242"/>
      <c r="F110" s="242"/>
      <c r="G110" s="242"/>
      <c r="H110" s="242"/>
      <c r="I110" s="242"/>
      <c r="J110" s="242"/>
      <c r="K110" s="242"/>
      <c r="L110" s="242"/>
      <c r="M110" s="242"/>
      <c r="N110" s="242"/>
    </row>
    <row r="111" spans="1:14">
      <c r="A111" s="239" t="s">
        <v>714</v>
      </c>
      <c r="B111" s="242">
        <v>0</v>
      </c>
      <c r="C111" s="242">
        <v>0</v>
      </c>
      <c r="D111" s="242">
        <v>-3</v>
      </c>
      <c r="E111" s="242">
        <v>-4</v>
      </c>
      <c r="F111" s="242">
        <v>-4</v>
      </c>
      <c r="G111" s="242">
        <v>-4</v>
      </c>
      <c r="H111" s="242">
        <v>-4</v>
      </c>
      <c r="I111" s="242">
        <v>-4</v>
      </c>
      <c r="J111" s="242">
        <v>-4</v>
      </c>
      <c r="K111" s="242">
        <v>-4</v>
      </c>
      <c r="L111" s="242">
        <v>-4</v>
      </c>
      <c r="M111" s="242">
        <v>-15</v>
      </c>
      <c r="N111" s="242">
        <v>-35</v>
      </c>
    </row>
    <row r="112" spans="1:14">
      <c r="A112" s="239" t="s">
        <v>531</v>
      </c>
      <c r="B112" s="242"/>
      <c r="C112" s="242"/>
      <c r="D112" s="242"/>
      <c r="E112" s="242"/>
      <c r="F112" s="242"/>
      <c r="G112" s="242"/>
      <c r="H112" s="242"/>
      <c r="I112" s="242"/>
      <c r="J112" s="242"/>
      <c r="K112" s="242"/>
      <c r="L112" s="242"/>
      <c r="M112" s="242"/>
      <c r="N112" s="242"/>
    </row>
    <row r="113" spans="1:14">
      <c r="A113" s="239" t="s">
        <v>712</v>
      </c>
      <c r="B113" s="242">
        <v>0</v>
      </c>
      <c r="C113" s="242">
        <v>2</v>
      </c>
      <c r="D113" s="242">
        <v>5</v>
      </c>
      <c r="E113" s="242">
        <v>25</v>
      </c>
      <c r="F113" s="242">
        <v>25</v>
      </c>
      <c r="G113" s="242">
        <v>34</v>
      </c>
      <c r="H113" s="242">
        <v>35</v>
      </c>
      <c r="I113" s="242">
        <v>36</v>
      </c>
      <c r="J113" s="242">
        <v>37</v>
      </c>
      <c r="K113" s="242">
        <v>38</v>
      </c>
      <c r="L113" s="242">
        <v>38</v>
      </c>
      <c r="M113" s="242">
        <v>91</v>
      </c>
      <c r="N113" s="242">
        <v>275</v>
      </c>
    </row>
    <row r="114" spans="1:14">
      <c r="A114" s="239" t="s">
        <v>532</v>
      </c>
      <c r="B114" s="242"/>
      <c r="C114" s="242"/>
      <c r="D114" s="242"/>
      <c r="E114" s="242"/>
      <c r="F114" s="242"/>
      <c r="G114" s="242"/>
      <c r="H114" s="242"/>
      <c r="I114" s="242"/>
      <c r="J114" s="242"/>
      <c r="K114" s="242"/>
      <c r="L114" s="242"/>
      <c r="M114" s="242"/>
      <c r="N114" s="242"/>
    </row>
    <row r="115" spans="1:14">
      <c r="A115" s="239" t="s">
        <v>533</v>
      </c>
      <c r="B115" s="242">
        <v>0</v>
      </c>
      <c r="C115" s="242">
        <v>0</v>
      </c>
      <c r="D115" s="242">
        <v>0</v>
      </c>
      <c r="E115" s="242">
        <v>0</v>
      </c>
      <c r="F115" s="242">
        <v>0</v>
      </c>
      <c r="G115" s="242">
        <v>0</v>
      </c>
      <c r="H115" s="242">
        <v>0</v>
      </c>
      <c r="I115" s="242">
        <v>0</v>
      </c>
      <c r="J115" s="242">
        <v>0</v>
      </c>
      <c r="K115" s="242">
        <v>0</v>
      </c>
      <c r="L115" s="242">
        <v>0</v>
      </c>
      <c r="M115" s="242">
        <v>0</v>
      </c>
      <c r="N115" s="242">
        <v>0</v>
      </c>
    </row>
    <row r="116" spans="1:14">
      <c r="A116" s="238" t="s">
        <v>318</v>
      </c>
      <c r="B116" s="242"/>
      <c r="C116" s="242"/>
      <c r="D116" s="242"/>
      <c r="E116" s="242"/>
      <c r="F116" s="242"/>
      <c r="G116" s="242"/>
      <c r="H116" s="242"/>
      <c r="I116" s="242"/>
      <c r="J116" s="242"/>
      <c r="K116" s="242"/>
      <c r="L116" s="242"/>
      <c r="M116" s="242"/>
      <c r="N116" s="242"/>
    </row>
    <row r="117" spans="1:14" ht="18.75">
      <c r="A117" s="239" t="s">
        <v>534</v>
      </c>
      <c r="B117" s="242">
        <v>0</v>
      </c>
      <c r="C117" s="242">
        <v>0</v>
      </c>
      <c r="D117" s="242">
        <v>0</v>
      </c>
      <c r="E117" s="242">
        <v>2442</v>
      </c>
      <c r="F117" s="242">
        <v>3368</v>
      </c>
      <c r="G117" s="242">
        <v>3492</v>
      </c>
      <c r="H117" s="242">
        <v>3648</v>
      </c>
      <c r="I117" s="242">
        <v>3767</v>
      </c>
      <c r="J117" s="242">
        <v>3951</v>
      </c>
      <c r="K117" s="242">
        <v>4140</v>
      </c>
      <c r="L117" s="242">
        <v>4329</v>
      </c>
      <c r="M117" s="242">
        <v>9302</v>
      </c>
      <c r="N117" s="242">
        <v>29137</v>
      </c>
    </row>
    <row r="118" spans="1:14" ht="18.75">
      <c r="A118" s="239" t="s">
        <v>535</v>
      </c>
      <c r="B118" s="242">
        <v>0</v>
      </c>
      <c r="C118" s="242">
        <v>0</v>
      </c>
      <c r="D118" s="242">
        <v>0</v>
      </c>
      <c r="E118" s="242">
        <v>4811</v>
      </c>
      <c r="F118" s="242">
        <v>4562</v>
      </c>
      <c r="G118" s="242">
        <v>1844</v>
      </c>
      <c r="H118" s="242">
        <v>1185</v>
      </c>
      <c r="I118" s="242">
        <v>1257</v>
      </c>
      <c r="J118" s="242">
        <v>1267</v>
      </c>
      <c r="K118" s="242">
        <v>1332</v>
      </c>
      <c r="L118" s="242">
        <v>1403</v>
      </c>
      <c r="M118" s="243">
        <v>11217</v>
      </c>
      <c r="N118" s="243">
        <v>17661</v>
      </c>
    </row>
    <row r="119" spans="1:14">
      <c r="A119" s="246" t="s">
        <v>711</v>
      </c>
      <c r="B119" s="245">
        <v>0</v>
      </c>
      <c r="C119" s="245">
        <v>601</v>
      </c>
      <c r="D119" s="245">
        <v>996</v>
      </c>
      <c r="E119" s="245">
        <v>9171</v>
      </c>
      <c r="F119" s="245">
        <v>9958</v>
      </c>
      <c r="G119" s="245">
        <v>7680</v>
      </c>
      <c r="H119" s="245">
        <v>7228</v>
      </c>
      <c r="I119" s="245">
        <v>7891</v>
      </c>
      <c r="J119" s="245">
        <v>9327</v>
      </c>
      <c r="K119" s="245">
        <v>9798</v>
      </c>
      <c r="L119" s="245">
        <v>10294</v>
      </c>
      <c r="M119" s="242">
        <v>28406</v>
      </c>
      <c r="N119" s="242">
        <v>72944</v>
      </c>
    </row>
    <row r="120" spans="1:14">
      <c r="A120" s="237" t="s">
        <v>349</v>
      </c>
      <c r="B120" s="242"/>
      <c r="C120" s="242"/>
      <c r="D120" s="242"/>
      <c r="E120" s="242"/>
      <c r="F120" s="242"/>
      <c r="G120" s="242"/>
      <c r="H120" s="242"/>
      <c r="I120" s="242"/>
      <c r="J120" s="242"/>
      <c r="K120" s="242"/>
      <c r="L120" s="242"/>
      <c r="M120" s="242"/>
      <c r="N120" s="242"/>
    </row>
    <row r="121" spans="1:14">
      <c r="A121" s="238" t="s">
        <v>350</v>
      </c>
      <c r="B121" s="242"/>
      <c r="C121" s="242"/>
      <c r="D121" s="242"/>
      <c r="E121" s="242"/>
      <c r="F121" s="242"/>
      <c r="G121" s="242"/>
      <c r="H121" s="242"/>
      <c r="I121" s="242"/>
      <c r="J121" s="242"/>
      <c r="K121" s="242"/>
      <c r="L121" s="242"/>
      <c r="M121" s="242"/>
      <c r="N121" s="242"/>
    </row>
    <row r="122" spans="1:14">
      <c r="A122" s="239" t="s">
        <v>351</v>
      </c>
      <c r="B122" s="242"/>
      <c r="C122" s="242"/>
      <c r="D122" s="242"/>
      <c r="E122" s="242"/>
      <c r="F122" s="242"/>
      <c r="G122" s="242"/>
      <c r="H122" s="242"/>
      <c r="I122" s="242"/>
      <c r="J122" s="242"/>
      <c r="K122" s="242"/>
      <c r="L122" s="242"/>
      <c r="M122" s="242"/>
      <c r="N122" s="242"/>
    </row>
    <row r="123" spans="1:14">
      <c r="A123" s="246" t="s">
        <v>352</v>
      </c>
      <c r="B123" s="242">
        <v>0</v>
      </c>
      <c r="C123" s="242">
        <v>213</v>
      </c>
      <c r="D123" s="242">
        <v>371</v>
      </c>
      <c r="E123" s="242">
        <v>526</v>
      </c>
      <c r="F123" s="242">
        <v>687</v>
      </c>
      <c r="G123" s="242">
        <v>853</v>
      </c>
      <c r="H123" s="242">
        <v>1027</v>
      </c>
      <c r="I123" s="242">
        <v>1206</v>
      </c>
      <c r="J123" s="242">
        <v>1394</v>
      </c>
      <c r="K123" s="242">
        <v>1587</v>
      </c>
      <c r="L123" s="242">
        <v>1789</v>
      </c>
      <c r="M123" s="242">
        <v>2650</v>
      </c>
      <c r="N123" s="242">
        <v>9653</v>
      </c>
    </row>
    <row r="124" spans="1:14">
      <c r="A124" s="246" t="s">
        <v>353</v>
      </c>
      <c r="B124" s="242">
        <v>0</v>
      </c>
      <c r="C124" s="242">
        <v>-690</v>
      </c>
      <c r="D124" s="242">
        <v>-750</v>
      </c>
      <c r="E124" s="242">
        <v>-810</v>
      </c>
      <c r="F124" s="242">
        <v>-870</v>
      </c>
      <c r="G124" s="242">
        <v>-940</v>
      </c>
      <c r="H124" s="242">
        <v>-1020</v>
      </c>
      <c r="I124" s="242">
        <v>-1100</v>
      </c>
      <c r="J124" s="242">
        <v>-1180</v>
      </c>
      <c r="K124" s="242">
        <v>-1280</v>
      </c>
      <c r="L124" s="242">
        <v>-1380</v>
      </c>
      <c r="M124" s="242">
        <v>-4060</v>
      </c>
      <c r="N124" s="242">
        <v>-10020</v>
      </c>
    </row>
    <row r="125" spans="1:14">
      <c r="A125" s="241" t="s">
        <v>354</v>
      </c>
      <c r="B125" s="245">
        <v>0</v>
      </c>
      <c r="C125" s="245">
        <v>-477</v>
      </c>
      <c r="D125" s="245">
        <v>-379</v>
      </c>
      <c r="E125" s="245">
        <v>-284</v>
      </c>
      <c r="F125" s="245">
        <v>-183</v>
      </c>
      <c r="G125" s="245">
        <v>-87</v>
      </c>
      <c r="H125" s="245">
        <v>7</v>
      </c>
      <c r="I125" s="245">
        <v>106</v>
      </c>
      <c r="J125" s="245">
        <v>214</v>
      </c>
      <c r="K125" s="245">
        <v>307</v>
      </c>
      <c r="L125" s="245">
        <v>409</v>
      </c>
      <c r="M125" s="245">
        <v>-1410</v>
      </c>
      <c r="N125" s="245">
        <v>-367</v>
      </c>
    </row>
    <row r="126" spans="1:14">
      <c r="A126" s="239" t="s">
        <v>355</v>
      </c>
      <c r="B126" s="240">
        <v>0</v>
      </c>
      <c r="C126" s="240">
        <v>230</v>
      </c>
      <c r="D126" s="240">
        <v>1417</v>
      </c>
      <c r="E126" s="240">
        <v>1877</v>
      </c>
      <c r="F126" s="240">
        <v>2354</v>
      </c>
      <c r="G126" s="240">
        <v>544</v>
      </c>
      <c r="H126" s="240">
        <v>-13</v>
      </c>
      <c r="I126" s="240">
        <v>-52</v>
      </c>
      <c r="J126" s="240">
        <v>-196</v>
      </c>
      <c r="K126" s="240">
        <v>-291</v>
      </c>
      <c r="L126" s="240">
        <v>-336</v>
      </c>
      <c r="M126" s="242">
        <v>6422</v>
      </c>
      <c r="N126" s="242">
        <v>5534</v>
      </c>
    </row>
    <row r="127" spans="1:14">
      <c r="A127" s="258" t="s">
        <v>356</v>
      </c>
      <c r="B127" s="240">
        <v>0</v>
      </c>
      <c r="C127" s="257">
        <v>1134</v>
      </c>
      <c r="D127" s="257">
        <v>2267</v>
      </c>
      <c r="E127" s="257">
        <v>2834</v>
      </c>
      <c r="F127" s="257">
        <v>3401</v>
      </c>
      <c r="G127" s="257">
        <v>1701</v>
      </c>
      <c r="H127" s="257">
        <v>0</v>
      </c>
      <c r="I127" s="257">
        <v>0</v>
      </c>
      <c r="J127" s="257">
        <v>0</v>
      </c>
      <c r="K127" s="257">
        <v>0</v>
      </c>
      <c r="L127" s="257">
        <v>0</v>
      </c>
      <c r="M127" s="257">
        <v>11337</v>
      </c>
      <c r="N127" s="257">
        <v>11337</v>
      </c>
    </row>
    <row r="128" spans="1:14">
      <c r="A128" s="258" t="s">
        <v>357</v>
      </c>
      <c r="B128" s="240">
        <v>0</v>
      </c>
      <c r="C128" s="257">
        <v>-1130</v>
      </c>
      <c r="D128" s="257">
        <v>-1180</v>
      </c>
      <c r="E128" s="257">
        <v>-1270</v>
      </c>
      <c r="F128" s="257">
        <v>-1340</v>
      </c>
      <c r="G128" s="257">
        <v>-1410</v>
      </c>
      <c r="H128" s="257">
        <v>-210</v>
      </c>
      <c r="I128" s="257">
        <v>-190</v>
      </c>
      <c r="J128" s="257">
        <v>-170</v>
      </c>
      <c r="K128" s="257">
        <v>-150</v>
      </c>
      <c r="L128" s="257">
        <v>-130</v>
      </c>
      <c r="M128" s="257">
        <v>-6330</v>
      </c>
      <c r="N128" s="257">
        <v>-7180</v>
      </c>
    </row>
    <row r="129" spans="1:14">
      <c r="A129" s="258" t="s">
        <v>358</v>
      </c>
      <c r="B129" s="240">
        <v>0</v>
      </c>
      <c r="C129" s="257">
        <v>183</v>
      </c>
      <c r="D129" s="257">
        <v>274</v>
      </c>
      <c r="E129" s="257">
        <v>267</v>
      </c>
      <c r="F129" s="257">
        <v>245</v>
      </c>
      <c r="G129" s="257">
        <v>208</v>
      </c>
      <c r="H129" s="257">
        <v>154</v>
      </c>
      <c r="I129" s="257">
        <v>99</v>
      </c>
      <c r="J129" s="257">
        <v>-59</v>
      </c>
      <c r="K129" s="257">
        <v>-161</v>
      </c>
      <c r="L129" s="257">
        <v>-226</v>
      </c>
      <c r="M129" s="257">
        <v>1177</v>
      </c>
      <c r="N129" s="257">
        <v>984</v>
      </c>
    </row>
    <row r="130" spans="1:14">
      <c r="A130" s="239" t="s">
        <v>359</v>
      </c>
      <c r="B130" s="242">
        <v>0</v>
      </c>
      <c r="C130" s="242">
        <v>-210</v>
      </c>
      <c r="D130" s="242">
        <v>-220</v>
      </c>
      <c r="E130" s="242">
        <v>-230</v>
      </c>
      <c r="F130" s="242">
        <v>-240</v>
      </c>
      <c r="G130" s="242">
        <v>-250</v>
      </c>
      <c r="H130" s="242">
        <v>-260</v>
      </c>
      <c r="I130" s="242">
        <v>-270</v>
      </c>
      <c r="J130" s="242">
        <v>-280</v>
      </c>
      <c r="K130" s="242">
        <v>-290</v>
      </c>
      <c r="L130" s="242">
        <v>-300</v>
      </c>
      <c r="M130" s="242">
        <v>-1150</v>
      </c>
      <c r="N130" s="242">
        <v>-2550</v>
      </c>
    </row>
    <row r="131" spans="1:14">
      <c r="A131" s="239" t="s">
        <v>360</v>
      </c>
      <c r="B131" s="242">
        <v>0</v>
      </c>
      <c r="C131" s="242">
        <v>823</v>
      </c>
      <c r="D131" s="242">
        <v>1036</v>
      </c>
      <c r="E131" s="242">
        <v>1077</v>
      </c>
      <c r="F131" s="242">
        <v>1118</v>
      </c>
      <c r="G131" s="242">
        <v>1162</v>
      </c>
      <c r="H131" s="242">
        <v>1208</v>
      </c>
      <c r="I131" s="242">
        <v>1255</v>
      </c>
      <c r="J131" s="242">
        <v>1304</v>
      </c>
      <c r="K131" s="242">
        <v>1354</v>
      </c>
      <c r="L131" s="242">
        <v>1408</v>
      </c>
      <c r="M131" s="242">
        <v>5216</v>
      </c>
      <c r="N131" s="242">
        <v>11745</v>
      </c>
    </row>
    <row r="132" spans="1:14">
      <c r="A132" s="239" t="s">
        <v>361</v>
      </c>
      <c r="B132" s="242">
        <v>0</v>
      </c>
      <c r="C132" s="242">
        <v>500</v>
      </c>
      <c r="D132" s="242">
        <v>1300</v>
      </c>
      <c r="E132" s="242">
        <v>900</v>
      </c>
      <c r="F132" s="242">
        <v>900</v>
      </c>
      <c r="G132" s="242">
        <v>900</v>
      </c>
      <c r="H132" s="242">
        <v>900</v>
      </c>
      <c r="I132" s="242">
        <v>900</v>
      </c>
      <c r="J132" s="242">
        <v>900</v>
      </c>
      <c r="K132" s="242">
        <v>900</v>
      </c>
      <c r="L132" s="242">
        <v>900</v>
      </c>
      <c r="M132" s="242">
        <v>4500</v>
      </c>
      <c r="N132" s="242">
        <v>9000</v>
      </c>
    </row>
    <row r="133" spans="1:14">
      <c r="A133" s="239" t="s">
        <v>362</v>
      </c>
      <c r="B133" s="242">
        <v>0</v>
      </c>
      <c r="C133" s="242">
        <v>94</v>
      </c>
      <c r="D133" s="242">
        <v>223</v>
      </c>
      <c r="E133" s="242">
        <v>298</v>
      </c>
      <c r="F133" s="242">
        <v>120</v>
      </c>
      <c r="G133" s="242">
        <v>68</v>
      </c>
      <c r="H133" s="242">
        <v>36</v>
      </c>
      <c r="I133" s="242">
        <v>0</v>
      </c>
      <c r="J133" s="242">
        <v>0</v>
      </c>
      <c r="K133" s="242">
        <v>0</v>
      </c>
      <c r="L133" s="242">
        <v>0</v>
      </c>
      <c r="M133" s="242">
        <v>803</v>
      </c>
      <c r="N133" s="242">
        <v>839</v>
      </c>
    </row>
    <row r="134" spans="1:14">
      <c r="A134" s="239" t="s">
        <v>536</v>
      </c>
      <c r="B134" s="242"/>
      <c r="C134" s="242"/>
      <c r="D134" s="242"/>
      <c r="E134" s="242"/>
      <c r="F134" s="242"/>
      <c r="G134" s="242"/>
      <c r="H134" s="242"/>
      <c r="I134" s="242"/>
      <c r="J134" s="242"/>
      <c r="K134" s="242"/>
      <c r="L134" s="242"/>
      <c r="M134" s="242"/>
      <c r="N134" s="242"/>
    </row>
    <row r="135" spans="1:14">
      <c r="A135" s="239" t="s">
        <v>710</v>
      </c>
      <c r="B135" s="242">
        <v>0</v>
      </c>
      <c r="C135" s="242">
        <v>13</v>
      </c>
      <c r="D135" s="242">
        <v>39</v>
      </c>
      <c r="E135" s="242">
        <v>74</v>
      </c>
      <c r="F135" s="242">
        <v>116</v>
      </c>
      <c r="G135" s="242">
        <v>156</v>
      </c>
      <c r="H135" s="242">
        <v>169</v>
      </c>
      <c r="I135" s="242">
        <v>129</v>
      </c>
      <c r="J135" s="242">
        <v>64</v>
      </c>
      <c r="K135" s="242">
        <v>18</v>
      </c>
      <c r="L135" s="242">
        <v>4</v>
      </c>
      <c r="M135" s="242">
        <v>398</v>
      </c>
      <c r="N135" s="242">
        <v>782</v>
      </c>
    </row>
    <row r="136" spans="1:14">
      <c r="A136" s="239" t="s">
        <v>363</v>
      </c>
      <c r="B136" s="242">
        <v>0</v>
      </c>
      <c r="C136" s="242">
        <v>240</v>
      </c>
      <c r="D136" s="242">
        <v>260</v>
      </c>
      <c r="E136" s="242">
        <v>269</v>
      </c>
      <c r="F136" s="242">
        <v>11</v>
      </c>
      <c r="G136" s="242">
        <v>0</v>
      </c>
      <c r="H136" s="242">
        <v>0</v>
      </c>
      <c r="I136" s="242">
        <v>0</v>
      </c>
      <c r="J136" s="242">
        <v>0</v>
      </c>
      <c r="K136" s="242">
        <v>0</v>
      </c>
      <c r="L136" s="242">
        <v>0</v>
      </c>
      <c r="M136" s="242">
        <v>780</v>
      </c>
      <c r="N136" s="242">
        <v>780</v>
      </c>
    </row>
    <row r="137" spans="1:14">
      <c r="A137" s="239" t="s">
        <v>364</v>
      </c>
      <c r="B137" s="229"/>
      <c r="C137" s="229"/>
      <c r="D137" s="229"/>
      <c r="E137" s="229"/>
      <c r="F137" s="229"/>
      <c r="G137" s="229"/>
      <c r="H137" s="229"/>
      <c r="I137" s="229"/>
      <c r="J137" s="229"/>
      <c r="K137" s="229"/>
      <c r="L137" s="229"/>
      <c r="M137" s="229"/>
      <c r="N137" s="229"/>
    </row>
    <row r="138" spans="1:14">
      <c r="A138" s="246" t="s">
        <v>365</v>
      </c>
      <c r="B138" s="240">
        <v>0</v>
      </c>
      <c r="C138" s="240">
        <v>0</v>
      </c>
      <c r="D138" s="240">
        <v>366</v>
      </c>
      <c r="E138" s="240">
        <v>1089</v>
      </c>
      <c r="F138" s="240">
        <v>999</v>
      </c>
      <c r="G138" s="240">
        <v>329</v>
      </c>
      <c r="H138" s="240">
        <v>69</v>
      </c>
      <c r="I138" s="240">
        <v>30</v>
      </c>
      <c r="J138" s="240">
        <v>13</v>
      </c>
      <c r="K138" s="240">
        <v>0</v>
      </c>
      <c r="L138" s="240">
        <v>0</v>
      </c>
      <c r="M138" s="242">
        <v>2783</v>
      </c>
      <c r="N138" s="242">
        <v>2895</v>
      </c>
    </row>
    <row r="139" spans="1:14">
      <c r="A139" s="258" t="s">
        <v>366</v>
      </c>
      <c r="B139" s="240">
        <v>0</v>
      </c>
      <c r="C139" s="260">
        <v>716</v>
      </c>
      <c r="D139" s="240">
        <v>0</v>
      </c>
      <c r="E139" s="240">
        <v>0</v>
      </c>
      <c r="F139" s="240">
        <v>0</v>
      </c>
      <c r="G139" s="240">
        <v>0</v>
      </c>
      <c r="H139" s="240">
        <v>0</v>
      </c>
      <c r="I139" s="240">
        <v>0</v>
      </c>
      <c r="J139" s="240">
        <v>0</v>
      </c>
      <c r="K139" s="240">
        <v>0</v>
      </c>
      <c r="L139" s="240">
        <v>0</v>
      </c>
      <c r="M139" s="242">
        <v>716</v>
      </c>
      <c r="N139" s="242">
        <v>716</v>
      </c>
    </row>
    <row r="140" spans="1:14">
      <c r="A140" s="258" t="s">
        <v>367</v>
      </c>
      <c r="B140" s="240">
        <v>0</v>
      </c>
      <c r="C140" s="257">
        <v>716</v>
      </c>
      <c r="D140" s="257">
        <v>1448</v>
      </c>
      <c r="E140" s="257">
        <v>1448</v>
      </c>
      <c r="F140" s="257">
        <v>0</v>
      </c>
      <c r="G140" s="257">
        <v>0</v>
      </c>
      <c r="H140" s="257">
        <v>0</v>
      </c>
      <c r="I140" s="257">
        <v>0</v>
      </c>
      <c r="J140" s="257">
        <v>0</v>
      </c>
      <c r="K140" s="257">
        <v>0</v>
      </c>
      <c r="L140" s="257">
        <v>0</v>
      </c>
      <c r="M140" s="242">
        <v>3612</v>
      </c>
      <c r="N140" s="242">
        <v>3612</v>
      </c>
    </row>
    <row r="141" spans="1:14">
      <c r="A141" s="239" t="s">
        <v>368</v>
      </c>
      <c r="B141" s="242">
        <v>0</v>
      </c>
      <c r="C141" s="242">
        <v>2326</v>
      </c>
      <c r="D141" s="242">
        <v>5593</v>
      </c>
      <c r="E141" s="242">
        <v>6792</v>
      </c>
      <c r="F141" s="242">
        <v>4095</v>
      </c>
      <c r="G141" s="242">
        <v>138</v>
      </c>
      <c r="H141" s="242">
        <v>75</v>
      </c>
      <c r="I141" s="242">
        <v>0</v>
      </c>
      <c r="J141" s="242">
        <v>0</v>
      </c>
      <c r="K141" s="242">
        <v>0</v>
      </c>
      <c r="L141" s="242">
        <v>0</v>
      </c>
      <c r="M141" s="242">
        <v>18944</v>
      </c>
      <c r="N141" s="242">
        <v>19019</v>
      </c>
    </row>
    <row r="142" spans="1:14">
      <c r="A142" s="239" t="s">
        <v>369</v>
      </c>
      <c r="B142" s="242">
        <v>0</v>
      </c>
      <c r="C142" s="242">
        <v>174</v>
      </c>
      <c r="D142" s="242">
        <v>632</v>
      </c>
      <c r="E142" s="242">
        <v>751</v>
      </c>
      <c r="F142" s="242">
        <v>600</v>
      </c>
      <c r="G142" s="242">
        <v>158</v>
      </c>
      <c r="H142" s="242">
        <v>40</v>
      </c>
      <c r="I142" s="242">
        <v>16</v>
      </c>
      <c r="J142" s="242">
        <v>0</v>
      </c>
      <c r="K142" s="242">
        <v>0</v>
      </c>
      <c r="L142" s="242">
        <v>0</v>
      </c>
      <c r="M142" s="242">
        <v>2315</v>
      </c>
      <c r="N142" s="242">
        <v>2371</v>
      </c>
    </row>
    <row r="143" spans="1:14">
      <c r="A143" s="239" t="s">
        <v>537</v>
      </c>
      <c r="B143" s="242"/>
      <c r="C143" s="242"/>
      <c r="D143" s="242"/>
      <c r="E143" s="242"/>
      <c r="F143" s="242"/>
      <c r="G143" s="242"/>
      <c r="H143" s="242"/>
      <c r="I143" s="242"/>
      <c r="J143" s="242"/>
      <c r="K143" s="242"/>
      <c r="L143" s="242"/>
      <c r="M143" s="242"/>
      <c r="N143" s="242"/>
    </row>
    <row r="144" spans="1:14">
      <c r="A144" s="239" t="s">
        <v>538</v>
      </c>
      <c r="B144" s="242">
        <v>0</v>
      </c>
      <c r="C144" s="242">
        <v>0</v>
      </c>
      <c r="D144" s="242">
        <v>0</v>
      </c>
      <c r="E144" s="242">
        <v>0</v>
      </c>
      <c r="F144" s="242">
        <v>0</v>
      </c>
      <c r="G144" s="242">
        <v>0</v>
      </c>
      <c r="H144" s="242">
        <v>0</v>
      </c>
      <c r="I144" s="242">
        <v>0</v>
      </c>
      <c r="J144" s="242">
        <v>0</v>
      </c>
      <c r="K144" s="242">
        <v>0</v>
      </c>
      <c r="L144" s="242">
        <v>0</v>
      </c>
      <c r="M144" s="242">
        <v>0</v>
      </c>
      <c r="N144" s="242">
        <v>0</v>
      </c>
    </row>
    <row r="145" spans="1:14">
      <c r="A145" s="239" t="s">
        <v>370</v>
      </c>
      <c r="B145" s="240">
        <v>0</v>
      </c>
      <c r="C145" s="240">
        <v>0</v>
      </c>
      <c r="D145" s="240">
        <v>0</v>
      </c>
      <c r="E145" s="240">
        <v>0</v>
      </c>
      <c r="F145" s="240">
        <v>0</v>
      </c>
      <c r="G145" s="240">
        <v>0</v>
      </c>
      <c r="H145" s="240">
        <v>0</v>
      </c>
      <c r="I145" s="240">
        <v>0</v>
      </c>
      <c r="J145" s="240">
        <v>0</v>
      </c>
      <c r="K145" s="240">
        <v>0</v>
      </c>
      <c r="L145" s="240">
        <v>0</v>
      </c>
      <c r="M145" s="242">
        <v>0</v>
      </c>
      <c r="N145" s="242">
        <v>0</v>
      </c>
    </row>
    <row r="146" spans="1:14">
      <c r="A146" s="239" t="s">
        <v>371</v>
      </c>
      <c r="B146" s="242">
        <v>0</v>
      </c>
      <c r="C146" s="242">
        <v>0</v>
      </c>
      <c r="D146" s="242">
        <v>0</v>
      </c>
      <c r="E146" s="242">
        <v>0</v>
      </c>
      <c r="F146" s="242">
        <v>0</v>
      </c>
      <c r="G146" s="242">
        <v>0</v>
      </c>
      <c r="H146" s="242">
        <v>0</v>
      </c>
      <c r="I146" s="242">
        <v>0</v>
      </c>
      <c r="J146" s="242">
        <v>0</v>
      </c>
      <c r="K146" s="242">
        <v>0</v>
      </c>
      <c r="L146" s="242">
        <v>0</v>
      </c>
      <c r="M146" s="243">
        <v>0</v>
      </c>
      <c r="N146" s="243">
        <v>0</v>
      </c>
    </row>
    <row r="147" spans="1:14">
      <c r="A147" s="246" t="s">
        <v>372</v>
      </c>
      <c r="B147" s="245">
        <v>0</v>
      </c>
      <c r="C147" s="245">
        <v>3713</v>
      </c>
      <c r="D147" s="245">
        <v>10267</v>
      </c>
      <c r="E147" s="245">
        <v>12613</v>
      </c>
      <c r="F147" s="245">
        <v>9890</v>
      </c>
      <c r="G147" s="245">
        <v>3118</v>
      </c>
      <c r="H147" s="245">
        <v>2231</v>
      </c>
      <c r="I147" s="245">
        <v>2114</v>
      </c>
      <c r="J147" s="245">
        <v>2019</v>
      </c>
      <c r="K147" s="245">
        <v>1998</v>
      </c>
      <c r="L147" s="245">
        <v>2085</v>
      </c>
      <c r="M147" s="242">
        <v>39601</v>
      </c>
      <c r="N147" s="242">
        <v>50048</v>
      </c>
    </row>
    <row r="148" spans="1:14">
      <c r="A148" s="237" t="s">
        <v>373</v>
      </c>
      <c r="B148" s="261"/>
      <c r="C148" s="261"/>
      <c r="D148" s="261"/>
      <c r="E148" s="261"/>
      <c r="F148" s="261"/>
      <c r="G148" s="261"/>
      <c r="H148" s="261"/>
      <c r="I148" s="261"/>
      <c r="J148" s="261"/>
      <c r="K148" s="261"/>
      <c r="L148" s="261"/>
      <c r="M148" s="261"/>
      <c r="N148" s="261"/>
    </row>
    <row r="149" spans="1:14">
      <c r="A149" s="238" t="s">
        <v>350</v>
      </c>
      <c r="B149" s="242"/>
      <c r="C149" s="242"/>
      <c r="D149" s="242"/>
      <c r="E149" s="242"/>
      <c r="F149" s="242"/>
      <c r="G149" s="242"/>
      <c r="H149" s="242"/>
      <c r="I149" s="242"/>
      <c r="J149" s="242"/>
      <c r="K149" s="242"/>
      <c r="L149" s="242"/>
      <c r="M149" s="242"/>
      <c r="N149" s="242"/>
    </row>
    <row r="150" spans="1:14">
      <c r="A150" s="239" t="s">
        <v>836</v>
      </c>
      <c r="B150" s="242">
        <v>0</v>
      </c>
      <c r="C150" s="242">
        <v>3000</v>
      </c>
      <c r="D150" s="242">
        <v>7000</v>
      </c>
      <c r="E150" s="242">
        <v>5000</v>
      </c>
      <c r="F150" s="242">
        <v>2400</v>
      </c>
      <c r="G150" s="242">
        <v>1400</v>
      </c>
      <c r="H150" s="242">
        <v>1200</v>
      </c>
      <c r="I150" s="242">
        <v>0</v>
      </c>
      <c r="J150" s="242">
        <v>0</v>
      </c>
      <c r="K150" s="242">
        <v>0</v>
      </c>
      <c r="L150" s="242">
        <v>0</v>
      </c>
      <c r="M150" s="242">
        <v>18800</v>
      </c>
      <c r="N150" s="242">
        <v>20000</v>
      </c>
    </row>
    <row r="151" spans="1:14">
      <c r="A151" s="239" t="s">
        <v>374</v>
      </c>
      <c r="B151" s="242">
        <v>0</v>
      </c>
      <c r="C151" s="242">
        <v>0</v>
      </c>
      <c r="D151" s="242">
        <v>0</v>
      </c>
      <c r="E151" s="242">
        <v>0</v>
      </c>
      <c r="F151" s="242">
        <v>0</v>
      </c>
      <c r="G151" s="242">
        <v>0</v>
      </c>
      <c r="H151" s="242">
        <v>0</v>
      </c>
      <c r="I151" s="242">
        <v>0</v>
      </c>
      <c r="J151" s="242">
        <v>0</v>
      </c>
      <c r="K151" s="242">
        <v>0</v>
      </c>
      <c r="L151" s="242">
        <v>0</v>
      </c>
      <c r="M151" s="242">
        <v>0</v>
      </c>
      <c r="N151" s="242">
        <v>0</v>
      </c>
    </row>
    <row r="152" spans="1:14">
      <c r="A152" s="239" t="s">
        <v>539</v>
      </c>
      <c r="B152" s="242"/>
      <c r="C152" s="242"/>
      <c r="D152" s="242"/>
      <c r="E152" s="242"/>
      <c r="F152" s="242"/>
      <c r="G152" s="242"/>
      <c r="H152" s="242"/>
      <c r="I152" s="242"/>
      <c r="J152" s="242"/>
      <c r="K152" s="242"/>
      <c r="L152" s="242"/>
      <c r="M152" s="242"/>
      <c r="N152" s="242"/>
    </row>
    <row r="153" spans="1:14">
      <c r="A153" s="239" t="s">
        <v>709</v>
      </c>
      <c r="B153" s="242">
        <v>0</v>
      </c>
      <c r="C153" s="242">
        <v>0</v>
      </c>
      <c r="D153" s="242">
        <v>0</v>
      </c>
      <c r="E153" s="242">
        <v>0</v>
      </c>
      <c r="F153" s="242">
        <v>0</v>
      </c>
      <c r="G153" s="242">
        <v>0</v>
      </c>
      <c r="H153" s="242">
        <v>0</v>
      </c>
      <c r="I153" s="242">
        <v>0</v>
      </c>
      <c r="J153" s="242">
        <v>0</v>
      </c>
      <c r="K153" s="242">
        <v>0</v>
      </c>
      <c r="L153" s="242">
        <v>0</v>
      </c>
      <c r="M153" s="242">
        <v>0</v>
      </c>
      <c r="N153" s="242">
        <v>0</v>
      </c>
    </row>
    <row r="154" spans="1:14">
      <c r="A154" s="246" t="s">
        <v>375</v>
      </c>
      <c r="B154" s="251">
        <v>0</v>
      </c>
      <c r="C154" s="251">
        <v>3000</v>
      </c>
      <c r="D154" s="251">
        <v>7000</v>
      </c>
      <c r="E154" s="251">
        <v>5000</v>
      </c>
      <c r="F154" s="251">
        <v>2400</v>
      </c>
      <c r="G154" s="251">
        <v>1400</v>
      </c>
      <c r="H154" s="251">
        <v>1200</v>
      </c>
      <c r="I154" s="251">
        <v>0</v>
      </c>
      <c r="J154" s="251">
        <v>0</v>
      </c>
      <c r="K154" s="251">
        <v>0</v>
      </c>
      <c r="L154" s="251">
        <v>0</v>
      </c>
      <c r="M154" s="251">
        <v>18800</v>
      </c>
      <c r="N154" s="251">
        <v>20000</v>
      </c>
    </row>
    <row r="155" spans="1:14">
      <c r="A155" s="241" t="s">
        <v>376</v>
      </c>
      <c r="B155" s="245">
        <v>0</v>
      </c>
      <c r="C155" s="245">
        <v>8635</v>
      </c>
      <c r="D155" s="245">
        <v>31414</v>
      </c>
      <c r="E155" s="245">
        <v>46919</v>
      </c>
      <c r="F155" s="245">
        <v>47390</v>
      </c>
      <c r="G155" s="245">
        <v>42424</v>
      </c>
      <c r="H155" s="245">
        <v>46249</v>
      </c>
      <c r="I155" s="245">
        <v>44455</v>
      </c>
      <c r="J155" s="245">
        <v>47797</v>
      </c>
      <c r="K155" s="245">
        <v>51606</v>
      </c>
      <c r="L155" s="245">
        <v>55683</v>
      </c>
      <c r="M155" s="242">
        <v>176782</v>
      </c>
      <c r="N155" s="242">
        <v>422572</v>
      </c>
    </row>
    <row r="156" spans="1:14">
      <c r="A156" s="236" t="s">
        <v>540</v>
      </c>
      <c r="B156" s="279"/>
      <c r="C156" s="279"/>
      <c r="D156" s="279"/>
      <c r="E156" s="279"/>
      <c r="F156" s="279"/>
      <c r="G156" s="279"/>
      <c r="H156" s="279"/>
      <c r="I156" s="279"/>
      <c r="J156" s="279"/>
      <c r="K156" s="279"/>
      <c r="L156" s="279"/>
      <c r="M156" s="242"/>
      <c r="N156" s="242"/>
    </row>
    <row r="157" spans="1:14">
      <c r="A157" s="236" t="s">
        <v>541</v>
      </c>
      <c r="B157" s="242"/>
      <c r="C157" s="242"/>
      <c r="D157" s="242"/>
      <c r="E157" s="242"/>
      <c r="F157" s="242"/>
      <c r="G157" s="242"/>
      <c r="H157" s="242"/>
      <c r="I157" s="242"/>
      <c r="J157" s="242"/>
      <c r="K157" s="242"/>
      <c r="L157" s="242"/>
      <c r="M157" s="242"/>
      <c r="N157" s="242"/>
    </row>
    <row r="158" spans="1:14" ht="18.75">
      <c r="A158" s="237" t="s">
        <v>542</v>
      </c>
      <c r="B158" s="250">
        <v>-7810</v>
      </c>
      <c r="C158" s="250">
        <v>-35627</v>
      </c>
      <c r="D158" s="250">
        <v>-30728</v>
      </c>
      <c r="E158" s="250">
        <v>-32127</v>
      </c>
      <c r="F158" s="250">
        <v>-33801</v>
      </c>
      <c r="G158" s="250">
        <v>-36116</v>
      </c>
      <c r="H158" s="250">
        <v>-38051</v>
      </c>
      <c r="I158" s="250">
        <v>-40223</v>
      </c>
      <c r="J158" s="250">
        <v>-42286</v>
      </c>
      <c r="K158" s="250">
        <v>-43965</v>
      </c>
      <c r="L158" s="250">
        <v>-45794</v>
      </c>
      <c r="M158" s="242">
        <v>-168399</v>
      </c>
      <c r="N158" s="242">
        <v>-378718</v>
      </c>
    </row>
    <row r="159" spans="1:14" ht="18.75">
      <c r="A159" s="237" t="s">
        <v>543</v>
      </c>
      <c r="B159" s="283">
        <v>-6893</v>
      </c>
      <c r="C159" s="283">
        <v>-35976</v>
      </c>
      <c r="D159" s="283">
        <v>-28610</v>
      </c>
      <c r="E159" s="283">
        <v>-29538</v>
      </c>
      <c r="F159" s="283">
        <v>-30765</v>
      </c>
      <c r="G159" s="283">
        <v>-32980</v>
      </c>
      <c r="H159" s="283">
        <v>-35158</v>
      </c>
      <c r="I159" s="283">
        <v>-37521</v>
      </c>
      <c r="J159" s="283">
        <v>-40009</v>
      </c>
      <c r="K159" s="283">
        <v>-42500</v>
      </c>
      <c r="L159" s="283">
        <v>-45148</v>
      </c>
      <c r="M159" s="279">
        <v>-157869</v>
      </c>
      <c r="N159" s="279">
        <v>-358205</v>
      </c>
    </row>
    <row r="160" spans="1:14">
      <c r="A160" s="238" t="s">
        <v>544</v>
      </c>
      <c r="B160" s="262"/>
      <c r="C160" s="262"/>
      <c r="D160" s="262"/>
      <c r="E160" s="262"/>
      <c r="F160" s="262"/>
      <c r="G160" s="262"/>
      <c r="H160" s="262"/>
      <c r="I160" s="262"/>
      <c r="J160" s="262"/>
      <c r="K160" s="262"/>
      <c r="L160" s="262"/>
      <c r="M160" s="243"/>
      <c r="N160" s="243"/>
    </row>
    <row r="161" spans="1:14">
      <c r="A161" s="238" t="s">
        <v>708</v>
      </c>
      <c r="B161" s="242">
        <v>-14703</v>
      </c>
      <c r="C161" s="242">
        <v>-71603</v>
      </c>
      <c r="D161" s="242">
        <v>-59338</v>
      </c>
      <c r="E161" s="242">
        <v>-61665</v>
      </c>
      <c r="F161" s="242">
        <v>-64566</v>
      </c>
      <c r="G161" s="242">
        <v>-69096</v>
      </c>
      <c r="H161" s="242">
        <v>-73209</v>
      </c>
      <c r="I161" s="242">
        <v>-77744</v>
      </c>
      <c r="J161" s="242">
        <v>-82295</v>
      </c>
      <c r="K161" s="242">
        <v>-86465</v>
      </c>
      <c r="L161" s="242">
        <v>-90942</v>
      </c>
      <c r="M161" s="242">
        <v>-326268</v>
      </c>
      <c r="N161" s="242">
        <v>-736923</v>
      </c>
    </row>
    <row r="162" spans="1:14">
      <c r="A162" s="236" t="s">
        <v>377</v>
      </c>
      <c r="B162" s="242"/>
      <c r="C162" s="242"/>
      <c r="D162" s="242"/>
      <c r="E162" s="242"/>
      <c r="F162" s="242"/>
      <c r="G162" s="242"/>
      <c r="H162" s="242"/>
      <c r="I162" s="242"/>
      <c r="J162" s="242"/>
      <c r="K162" s="242"/>
      <c r="L162" s="242"/>
      <c r="M162" s="242"/>
      <c r="N162" s="242"/>
    </row>
    <row r="163" spans="1:14">
      <c r="A163" s="237" t="s">
        <v>599</v>
      </c>
      <c r="B163" s="242"/>
      <c r="C163" s="242"/>
      <c r="D163" s="242"/>
      <c r="E163" s="242"/>
      <c r="F163" s="242"/>
      <c r="G163" s="242"/>
      <c r="H163" s="242"/>
      <c r="I163" s="242"/>
      <c r="J163" s="242"/>
      <c r="K163" s="242"/>
      <c r="L163" s="242"/>
      <c r="M163" s="242"/>
      <c r="N163" s="242"/>
    </row>
    <row r="164" spans="1:14">
      <c r="A164" s="238" t="s">
        <v>837</v>
      </c>
      <c r="B164" s="242">
        <v>0</v>
      </c>
      <c r="C164" s="242">
        <v>187</v>
      </c>
      <c r="D164" s="242">
        <v>1219</v>
      </c>
      <c r="E164" s="242">
        <v>1499</v>
      </c>
      <c r="F164" s="242">
        <v>1543</v>
      </c>
      <c r="G164" s="242">
        <v>1588</v>
      </c>
      <c r="H164" s="242">
        <v>1629</v>
      </c>
      <c r="I164" s="242">
        <v>1676</v>
      </c>
      <c r="J164" s="242">
        <v>1723</v>
      </c>
      <c r="K164" s="242">
        <v>1764</v>
      </c>
      <c r="L164" s="242">
        <v>1808</v>
      </c>
      <c r="M164" s="242">
        <v>6036</v>
      </c>
      <c r="N164" s="242">
        <v>14636</v>
      </c>
    </row>
    <row r="165" spans="1:14">
      <c r="A165" s="237" t="s">
        <v>598</v>
      </c>
      <c r="B165" s="242"/>
      <c r="C165" s="242"/>
      <c r="D165" s="242"/>
      <c r="E165" s="242"/>
      <c r="F165" s="242"/>
      <c r="G165" s="242"/>
      <c r="H165" s="242"/>
      <c r="I165" s="242"/>
      <c r="J165" s="242"/>
      <c r="K165" s="242"/>
      <c r="L165" s="242"/>
      <c r="M165" s="242"/>
      <c r="N165" s="242"/>
    </row>
    <row r="166" spans="1:14">
      <c r="A166" s="238" t="s">
        <v>378</v>
      </c>
      <c r="B166" s="242">
        <v>0</v>
      </c>
      <c r="C166" s="242">
        <v>10</v>
      </c>
      <c r="D166" s="242">
        <v>60</v>
      </c>
      <c r="E166" s="242">
        <v>110</v>
      </c>
      <c r="F166" s="242">
        <v>170</v>
      </c>
      <c r="G166" s="242">
        <v>200</v>
      </c>
      <c r="H166" s="242">
        <v>210</v>
      </c>
      <c r="I166" s="242">
        <v>230</v>
      </c>
      <c r="J166" s="242">
        <v>230</v>
      </c>
      <c r="K166" s="242">
        <v>250</v>
      </c>
      <c r="L166" s="242">
        <v>260</v>
      </c>
      <c r="M166" s="242">
        <v>550</v>
      </c>
      <c r="N166" s="242">
        <v>1730</v>
      </c>
    </row>
    <row r="167" spans="1:14" ht="18.75">
      <c r="A167" s="238" t="s">
        <v>545</v>
      </c>
      <c r="B167" s="242">
        <v>0</v>
      </c>
      <c r="C167" s="242">
        <v>0</v>
      </c>
      <c r="D167" s="242">
        <v>0</v>
      </c>
      <c r="E167" s="242">
        <v>0</v>
      </c>
      <c r="F167" s="242">
        <v>0</v>
      </c>
      <c r="G167" s="242">
        <v>0</v>
      </c>
      <c r="H167" s="242">
        <v>0</v>
      </c>
      <c r="I167" s="242">
        <v>0</v>
      </c>
      <c r="J167" s="242">
        <v>0</v>
      </c>
      <c r="K167" s="242">
        <v>0</v>
      </c>
      <c r="L167" s="242">
        <v>0</v>
      </c>
      <c r="M167" s="242">
        <v>0</v>
      </c>
      <c r="N167" s="242">
        <v>0</v>
      </c>
    </row>
    <row r="168" spans="1:14">
      <c r="A168" s="239" t="s">
        <v>707</v>
      </c>
      <c r="B168" s="245">
        <v>0</v>
      </c>
      <c r="C168" s="245">
        <v>197</v>
      </c>
      <c r="D168" s="245">
        <v>1279</v>
      </c>
      <c r="E168" s="245">
        <v>1609</v>
      </c>
      <c r="F168" s="245">
        <v>1713</v>
      </c>
      <c r="G168" s="245">
        <v>1788</v>
      </c>
      <c r="H168" s="245">
        <v>1839</v>
      </c>
      <c r="I168" s="245">
        <v>1906</v>
      </c>
      <c r="J168" s="245">
        <v>1953</v>
      </c>
      <c r="K168" s="245">
        <v>2014</v>
      </c>
      <c r="L168" s="245">
        <v>2068</v>
      </c>
      <c r="M168" s="245">
        <v>6586</v>
      </c>
      <c r="N168" s="245">
        <v>16366</v>
      </c>
    </row>
    <row r="169" spans="1:14">
      <c r="A169" s="236" t="s">
        <v>379</v>
      </c>
      <c r="B169" s="242"/>
      <c r="C169" s="242"/>
      <c r="D169" s="242"/>
      <c r="E169" s="242"/>
      <c r="F169" s="242"/>
      <c r="G169" s="242"/>
      <c r="H169" s="242"/>
      <c r="I169" s="242"/>
      <c r="J169" s="242"/>
      <c r="K169" s="242"/>
      <c r="L169" s="242"/>
      <c r="M169" s="242"/>
      <c r="N169" s="242"/>
    </row>
    <row r="170" spans="1:14">
      <c r="A170" s="237" t="s">
        <v>597</v>
      </c>
      <c r="B170" s="242"/>
      <c r="C170" s="242"/>
      <c r="D170" s="242"/>
      <c r="E170" s="242"/>
      <c r="F170" s="242"/>
      <c r="G170" s="242"/>
      <c r="H170" s="242"/>
      <c r="I170" s="242"/>
      <c r="J170" s="242"/>
      <c r="K170" s="242"/>
      <c r="L170" s="242"/>
      <c r="M170" s="242"/>
      <c r="N170" s="242"/>
    </row>
    <row r="171" spans="1:14">
      <c r="A171" s="238" t="s">
        <v>380</v>
      </c>
      <c r="B171" s="242">
        <v>0</v>
      </c>
      <c r="C171" s="242">
        <v>338</v>
      </c>
      <c r="D171" s="242">
        <v>588</v>
      </c>
      <c r="E171" s="242">
        <v>838</v>
      </c>
      <c r="F171" s="242">
        <v>234</v>
      </c>
      <c r="G171" s="242">
        <v>0</v>
      </c>
      <c r="H171" s="242">
        <v>0</v>
      </c>
      <c r="I171" s="242">
        <v>-32</v>
      </c>
      <c r="J171" s="242">
        <v>-59</v>
      </c>
      <c r="K171" s="242">
        <v>-84</v>
      </c>
      <c r="L171" s="242">
        <v>-23</v>
      </c>
      <c r="M171" s="242">
        <v>1998</v>
      </c>
      <c r="N171" s="242">
        <v>1800</v>
      </c>
    </row>
    <row r="172" spans="1:14">
      <c r="A172" s="238" t="s">
        <v>706</v>
      </c>
      <c r="B172" s="242">
        <v>0</v>
      </c>
      <c r="C172" s="242">
        <v>200</v>
      </c>
      <c r="D172" s="242">
        <v>300</v>
      </c>
      <c r="E172" s="242">
        <v>350</v>
      </c>
      <c r="F172" s="242">
        <v>375</v>
      </c>
      <c r="G172" s="242">
        <v>400</v>
      </c>
      <c r="H172" s="242">
        <v>200</v>
      </c>
      <c r="I172" s="242">
        <v>100</v>
      </c>
      <c r="J172" s="242">
        <v>50</v>
      </c>
      <c r="K172" s="242">
        <v>25</v>
      </c>
      <c r="L172" s="242">
        <v>0</v>
      </c>
      <c r="M172" s="242">
        <v>1625</v>
      </c>
      <c r="N172" s="242">
        <v>2000</v>
      </c>
    </row>
    <row r="173" spans="1:14">
      <c r="A173" s="238" t="s">
        <v>705</v>
      </c>
      <c r="B173" s="242">
        <v>0</v>
      </c>
      <c r="C173" s="242">
        <v>220</v>
      </c>
      <c r="D173" s="242">
        <v>510</v>
      </c>
      <c r="E173" s="242">
        <v>475</v>
      </c>
      <c r="F173" s="242">
        <v>355</v>
      </c>
      <c r="G173" s="242">
        <v>265</v>
      </c>
      <c r="H173" s="242">
        <v>100</v>
      </c>
      <c r="I173" s="242">
        <v>43</v>
      </c>
      <c r="J173" s="242">
        <v>22</v>
      </c>
      <c r="K173" s="242">
        <v>10</v>
      </c>
      <c r="L173" s="242">
        <v>0</v>
      </c>
      <c r="M173" s="242">
        <v>1825</v>
      </c>
      <c r="N173" s="242">
        <v>2000</v>
      </c>
    </row>
    <row r="174" spans="1:14">
      <c r="A174" s="237" t="s">
        <v>596</v>
      </c>
      <c r="B174" s="242"/>
      <c r="C174" s="242"/>
      <c r="D174" s="242"/>
      <c r="E174" s="242"/>
      <c r="F174" s="242"/>
      <c r="G174" s="242"/>
      <c r="H174" s="242"/>
      <c r="I174" s="242"/>
      <c r="J174" s="242"/>
      <c r="K174" s="242"/>
      <c r="L174" s="242"/>
      <c r="M174" s="242"/>
      <c r="N174" s="242"/>
    </row>
    <row r="175" spans="1:14">
      <c r="A175" s="238" t="s">
        <v>704</v>
      </c>
      <c r="B175" s="242">
        <v>0</v>
      </c>
      <c r="C175" s="242">
        <v>822</v>
      </c>
      <c r="D175" s="242">
        <v>590</v>
      </c>
      <c r="E175" s="242">
        <v>291</v>
      </c>
      <c r="F175" s="242">
        <v>195</v>
      </c>
      <c r="G175" s="242">
        <v>94</v>
      </c>
      <c r="H175" s="242">
        <v>93</v>
      </c>
      <c r="I175" s="242">
        <v>85</v>
      </c>
      <c r="J175" s="242">
        <v>84</v>
      </c>
      <c r="K175" s="242">
        <v>83</v>
      </c>
      <c r="L175" s="242">
        <v>84</v>
      </c>
      <c r="M175" s="242">
        <v>1992</v>
      </c>
      <c r="N175" s="242">
        <v>2421</v>
      </c>
    </row>
    <row r="176" spans="1:14">
      <c r="A176" s="239" t="s">
        <v>703</v>
      </c>
      <c r="B176" s="245">
        <v>0</v>
      </c>
      <c r="C176" s="245">
        <v>1580</v>
      </c>
      <c r="D176" s="245">
        <v>1988</v>
      </c>
      <c r="E176" s="245">
        <v>1954</v>
      </c>
      <c r="F176" s="245">
        <v>1159</v>
      </c>
      <c r="G176" s="245">
        <v>759</v>
      </c>
      <c r="H176" s="245">
        <v>393</v>
      </c>
      <c r="I176" s="245">
        <v>196</v>
      </c>
      <c r="J176" s="245">
        <v>97</v>
      </c>
      <c r="K176" s="245">
        <v>34</v>
      </c>
      <c r="L176" s="245">
        <v>61</v>
      </c>
      <c r="M176" s="245">
        <v>7440</v>
      </c>
      <c r="N176" s="245">
        <v>8221</v>
      </c>
    </row>
    <row r="177" spans="1:14">
      <c r="A177" s="236" t="s">
        <v>381</v>
      </c>
      <c r="B177" s="242"/>
      <c r="C177" s="242"/>
      <c r="D177" s="242"/>
      <c r="E177" s="242"/>
      <c r="F177" s="242"/>
      <c r="G177" s="242"/>
      <c r="H177" s="242"/>
      <c r="I177" s="242"/>
      <c r="J177" s="242"/>
      <c r="K177" s="242"/>
      <c r="L177" s="242"/>
      <c r="M177" s="242"/>
      <c r="N177" s="242"/>
    </row>
    <row r="178" spans="1:14">
      <c r="A178" s="237" t="s">
        <v>595</v>
      </c>
      <c r="B178" s="242"/>
      <c r="C178" s="242"/>
      <c r="D178" s="242"/>
      <c r="E178" s="242"/>
      <c r="F178" s="242"/>
      <c r="G178" s="242"/>
      <c r="H178" s="242"/>
      <c r="I178" s="242"/>
      <c r="J178" s="242"/>
      <c r="K178" s="242"/>
      <c r="L178" s="242"/>
      <c r="M178" s="242"/>
      <c r="N178" s="242"/>
    </row>
    <row r="179" spans="1:14">
      <c r="A179" s="238" t="s">
        <v>382</v>
      </c>
      <c r="B179" s="242">
        <v>0</v>
      </c>
      <c r="C179" s="242">
        <v>996</v>
      </c>
      <c r="D179" s="242">
        <v>0</v>
      </c>
      <c r="E179" s="242">
        <v>0</v>
      </c>
      <c r="F179" s="242">
        <v>0</v>
      </c>
      <c r="G179" s="242">
        <v>0</v>
      </c>
      <c r="H179" s="242">
        <v>0</v>
      </c>
      <c r="I179" s="242">
        <v>0</v>
      </c>
      <c r="J179" s="242">
        <v>0</v>
      </c>
      <c r="K179" s="242">
        <v>0</v>
      </c>
      <c r="L179" s="242">
        <v>0</v>
      </c>
      <c r="M179" s="242">
        <v>996</v>
      </c>
      <c r="N179" s="242">
        <v>996</v>
      </c>
    </row>
    <row r="180" spans="1:14">
      <c r="A180" s="238" t="s">
        <v>838</v>
      </c>
      <c r="B180" s="242">
        <v>0</v>
      </c>
      <c r="C180" s="242">
        <v>75</v>
      </c>
      <c r="D180" s="242">
        <v>79</v>
      </c>
      <c r="E180" s="242">
        <v>83</v>
      </c>
      <c r="F180" s="242">
        <v>87</v>
      </c>
      <c r="G180" s="242">
        <v>91</v>
      </c>
      <c r="H180" s="242">
        <v>97</v>
      </c>
      <c r="I180" s="242">
        <v>102</v>
      </c>
      <c r="J180" s="242">
        <v>107</v>
      </c>
      <c r="K180" s="242">
        <v>112</v>
      </c>
      <c r="L180" s="242">
        <v>117</v>
      </c>
      <c r="M180" s="243">
        <v>415</v>
      </c>
      <c r="N180" s="243">
        <v>950</v>
      </c>
    </row>
    <row r="181" spans="1:14">
      <c r="A181" s="239" t="s">
        <v>702</v>
      </c>
      <c r="B181" s="245">
        <v>0</v>
      </c>
      <c r="C181" s="245">
        <v>1071</v>
      </c>
      <c r="D181" s="245">
        <v>79</v>
      </c>
      <c r="E181" s="245">
        <v>83</v>
      </c>
      <c r="F181" s="245">
        <v>87</v>
      </c>
      <c r="G181" s="245">
        <v>91</v>
      </c>
      <c r="H181" s="245">
        <v>97</v>
      </c>
      <c r="I181" s="245">
        <v>102</v>
      </c>
      <c r="J181" s="245">
        <v>107</v>
      </c>
      <c r="K181" s="245">
        <v>112</v>
      </c>
      <c r="L181" s="245">
        <v>117</v>
      </c>
      <c r="M181" s="242">
        <v>1411</v>
      </c>
      <c r="N181" s="242">
        <v>1946</v>
      </c>
    </row>
    <row r="182" spans="1:14">
      <c r="A182" s="237" t="s">
        <v>594</v>
      </c>
      <c r="B182" s="242"/>
      <c r="C182" s="242"/>
      <c r="D182" s="242"/>
      <c r="E182" s="242"/>
      <c r="F182" s="242"/>
      <c r="G182" s="242"/>
      <c r="H182" s="242"/>
      <c r="I182" s="242"/>
      <c r="J182" s="242"/>
      <c r="K182" s="242"/>
      <c r="L182" s="242"/>
      <c r="M182" s="242"/>
      <c r="N182" s="242"/>
    </row>
    <row r="183" spans="1:14">
      <c r="A183" s="239" t="s">
        <v>383</v>
      </c>
      <c r="B183" s="242">
        <v>0</v>
      </c>
      <c r="C183" s="242">
        <v>225</v>
      </c>
      <c r="D183" s="242">
        <v>270</v>
      </c>
      <c r="E183" s="242">
        <v>675</v>
      </c>
      <c r="F183" s="242">
        <v>810</v>
      </c>
      <c r="G183" s="242">
        <v>800</v>
      </c>
      <c r="H183" s="242">
        <v>645</v>
      </c>
      <c r="I183" s="242">
        <v>500</v>
      </c>
      <c r="J183" s="242">
        <v>75</v>
      </c>
      <c r="K183" s="242">
        <v>0</v>
      </c>
      <c r="L183" s="242">
        <v>0</v>
      </c>
      <c r="M183" s="242">
        <v>2780</v>
      </c>
      <c r="N183" s="242">
        <v>4000</v>
      </c>
    </row>
    <row r="184" spans="1:14">
      <c r="A184" s="237" t="s">
        <v>593</v>
      </c>
      <c r="B184" s="242"/>
      <c r="C184" s="242"/>
      <c r="D184" s="242"/>
      <c r="E184" s="242"/>
      <c r="F184" s="242"/>
      <c r="G184" s="242"/>
      <c r="H184" s="242"/>
      <c r="I184" s="242"/>
      <c r="J184" s="242"/>
      <c r="K184" s="242"/>
      <c r="L184" s="242"/>
      <c r="M184" s="242"/>
      <c r="N184" s="242"/>
    </row>
    <row r="185" spans="1:14">
      <c r="A185" s="238" t="s">
        <v>839</v>
      </c>
      <c r="B185" s="242">
        <v>0</v>
      </c>
      <c r="C185" s="242">
        <v>0</v>
      </c>
      <c r="D185" s="242">
        <v>0</v>
      </c>
      <c r="E185" s="242">
        <v>0</v>
      </c>
      <c r="F185" s="242">
        <v>0</v>
      </c>
      <c r="G185" s="242">
        <v>0</v>
      </c>
      <c r="H185" s="242">
        <v>0</v>
      </c>
      <c r="I185" s="242">
        <v>0</v>
      </c>
      <c r="J185" s="242">
        <v>0</v>
      </c>
      <c r="K185" s="242">
        <v>0</v>
      </c>
      <c r="L185" s="242">
        <v>0</v>
      </c>
      <c r="M185" s="242">
        <v>0</v>
      </c>
      <c r="N185" s="242">
        <v>0</v>
      </c>
    </row>
    <row r="186" spans="1:14">
      <c r="A186" s="238" t="s">
        <v>840</v>
      </c>
      <c r="B186" s="242">
        <v>0</v>
      </c>
      <c r="C186" s="242">
        <v>0</v>
      </c>
      <c r="D186" s="242">
        <v>1377</v>
      </c>
      <c r="E186" s="242">
        <v>1275</v>
      </c>
      <c r="F186" s="242">
        <v>1150</v>
      </c>
      <c r="G186" s="242">
        <v>977</v>
      </c>
      <c r="H186" s="242">
        <v>757</v>
      </c>
      <c r="I186" s="242">
        <v>535</v>
      </c>
      <c r="J186" s="242">
        <v>324</v>
      </c>
      <c r="K186" s="242">
        <v>117</v>
      </c>
      <c r="L186" s="242">
        <v>-74</v>
      </c>
      <c r="M186" s="242">
        <v>4779</v>
      </c>
      <c r="N186" s="242">
        <v>6438</v>
      </c>
    </row>
    <row r="187" spans="1:14">
      <c r="A187" s="238" t="s">
        <v>841</v>
      </c>
      <c r="B187" s="242">
        <v>0</v>
      </c>
      <c r="C187" s="242">
        <v>0</v>
      </c>
      <c r="D187" s="242">
        <v>0</v>
      </c>
      <c r="E187" s="242">
        <v>0</v>
      </c>
      <c r="F187" s="242">
        <v>0</v>
      </c>
      <c r="G187" s="242">
        <v>0</v>
      </c>
      <c r="H187" s="242">
        <v>0</v>
      </c>
      <c r="I187" s="242">
        <v>0</v>
      </c>
      <c r="J187" s="242">
        <v>0</v>
      </c>
      <c r="K187" s="242">
        <v>0</v>
      </c>
      <c r="L187" s="242">
        <v>0</v>
      </c>
      <c r="M187" s="242">
        <v>0</v>
      </c>
      <c r="N187" s="242">
        <v>0</v>
      </c>
    </row>
    <row r="188" spans="1:14">
      <c r="A188" s="238" t="s">
        <v>384</v>
      </c>
      <c r="B188" s="242">
        <v>0</v>
      </c>
      <c r="C188" s="242">
        <v>1</v>
      </c>
      <c r="D188" s="242">
        <v>2</v>
      </c>
      <c r="E188" s="242">
        <v>3</v>
      </c>
      <c r="F188" s="242">
        <v>4</v>
      </c>
      <c r="G188" s="242">
        <v>5</v>
      </c>
      <c r="H188" s="242">
        <v>5</v>
      </c>
      <c r="I188" s="242">
        <v>7</v>
      </c>
      <c r="J188" s="242">
        <v>7</v>
      </c>
      <c r="K188" s="242">
        <v>8</v>
      </c>
      <c r="L188" s="242">
        <v>8</v>
      </c>
      <c r="M188" s="242">
        <v>15</v>
      </c>
      <c r="N188" s="242">
        <v>50</v>
      </c>
    </row>
    <row r="189" spans="1:14">
      <c r="A189" s="238" t="s">
        <v>842</v>
      </c>
      <c r="B189" s="242">
        <v>0</v>
      </c>
      <c r="C189" s="242">
        <v>44</v>
      </c>
      <c r="D189" s="242">
        <v>46</v>
      </c>
      <c r="E189" s="242">
        <v>46</v>
      </c>
      <c r="F189" s="242">
        <v>47</v>
      </c>
      <c r="G189" s="242">
        <v>48</v>
      </c>
      <c r="H189" s="242">
        <v>49</v>
      </c>
      <c r="I189" s="242">
        <v>50</v>
      </c>
      <c r="J189" s="242">
        <v>51</v>
      </c>
      <c r="K189" s="242">
        <v>52</v>
      </c>
      <c r="L189" s="242">
        <v>53</v>
      </c>
      <c r="M189" s="242">
        <v>231</v>
      </c>
      <c r="N189" s="242">
        <v>486</v>
      </c>
    </row>
    <row r="190" spans="1:14">
      <c r="A190" s="238" t="s">
        <v>546</v>
      </c>
      <c r="B190" s="242"/>
      <c r="C190" s="242"/>
      <c r="D190" s="242"/>
      <c r="E190" s="242"/>
      <c r="F190" s="242"/>
      <c r="G190" s="242"/>
      <c r="H190" s="242"/>
      <c r="I190" s="242"/>
      <c r="J190" s="242"/>
      <c r="K190" s="242"/>
      <c r="L190" s="242"/>
      <c r="M190" s="242"/>
      <c r="N190" s="242"/>
    </row>
    <row r="191" spans="1:14">
      <c r="A191" s="238" t="s">
        <v>843</v>
      </c>
      <c r="B191" s="242">
        <v>0</v>
      </c>
      <c r="C191" s="242">
        <v>89</v>
      </c>
      <c r="D191" s="242">
        <v>91</v>
      </c>
      <c r="E191" s="242">
        <v>94</v>
      </c>
      <c r="F191" s="242">
        <v>96</v>
      </c>
      <c r="G191" s="242">
        <v>99</v>
      </c>
      <c r="H191" s="242">
        <v>101</v>
      </c>
      <c r="I191" s="242">
        <v>104</v>
      </c>
      <c r="J191" s="242">
        <v>106</v>
      </c>
      <c r="K191" s="242">
        <v>109</v>
      </c>
      <c r="L191" s="242">
        <v>112</v>
      </c>
      <c r="M191" s="243">
        <v>469</v>
      </c>
      <c r="N191" s="243">
        <v>1001</v>
      </c>
    </row>
    <row r="192" spans="1:14">
      <c r="A192" s="239" t="s">
        <v>844</v>
      </c>
      <c r="B192" s="245">
        <v>0</v>
      </c>
      <c r="C192" s="245">
        <v>134</v>
      </c>
      <c r="D192" s="245">
        <v>1516</v>
      </c>
      <c r="E192" s="245">
        <v>1418</v>
      </c>
      <c r="F192" s="245">
        <v>1297</v>
      </c>
      <c r="G192" s="245">
        <v>1129</v>
      </c>
      <c r="H192" s="245">
        <v>912</v>
      </c>
      <c r="I192" s="245">
        <v>696</v>
      </c>
      <c r="J192" s="245">
        <v>488</v>
      </c>
      <c r="K192" s="245">
        <v>286</v>
      </c>
      <c r="L192" s="245">
        <v>99</v>
      </c>
      <c r="M192" s="242">
        <v>5494</v>
      </c>
      <c r="N192" s="242">
        <v>7975</v>
      </c>
    </row>
    <row r="193" spans="1:14">
      <c r="A193" s="237" t="s">
        <v>592</v>
      </c>
      <c r="B193" s="242"/>
      <c r="C193" s="242"/>
      <c r="D193" s="242"/>
      <c r="E193" s="242"/>
      <c r="F193" s="242"/>
      <c r="G193" s="242"/>
      <c r="H193" s="242"/>
      <c r="I193" s="242"/>
      <c r="J193" s="242"/>
      <c r="K193" s="242"/>
      <c r="L193" s="242"/>
      <c r="M193" s="242"/>
      <c r="N193" s="242"/>
    </row>
    <row r="194" spans="1:14">
      <c r="A194" s="238" t="s">
        <v>385</v>
      </c>
      <c r="B194" s="242"/>
      <c r="C194" s="242"/>
      <c r="D194" s="242"/>
      <c r="E194" s="242"/>
      <c r="F194" s="242"/>
      <c r="G194" s="242"/>
      <c r="H194" s="242"/>
      <c r="I194" s="242"/>
      <c r="J194" s="242"/>
      <c r="K194" s="242"/>
      <c r="L194" s="242"/>
      <c r="M194" s="242"/>
      <c r="N194" s="242"/>
    </row>
    <row r="195" spans="1:14">
      <c r="A195" s="239" t="s">
        <v>547</v>
      </c>
      <c r="B195" s="242"/>
      <c r="C195" s="242"/>
      <c r="D195" s="242"/>
      <c r="E195" s="242"/>
      <c r="F195" s="242"/>
      <c r="G195" s="242"/>
      <c r="H195" s="242"/>
      <c r="I195" s="242"/>
      <c r="J195" s="242"/>
      <c r="K195" s="242"/>
      <c r="L195" s="242"/>
      <c r="M195" s="242"/>
      <c r="N195" s="242"/>
    </row>
    <row r="196" spans="1:14">
      <c r="A196" s="239" t="s">
        <v>845</v>
      </c>
      <c r="B196" s="242">
        <v>0</v>
      </c>
      <c r="C196" s="242">
        <v>-320</v>
      </c>
      <c r="D196" s="242">
        <v>-420</v>
      </c>
      <c r="E196" s="242">
        <v>-530</v>
      </c>
      <c r="F196" s="242">
        <v>-540</v>
      </c>
      <c r="G196" s="242">
        <v>-560</v>
      </c>
      <c r="H196" s="242">
        <v>-560</v>
      </c>
      <c r="I196" s="242">
        <v>-600</v>
      </c>
      <c r="J196" s="242">
        <v>-600</v>
      </c>
      <c r="K196" s="242">
        <v>-610</v>
      </c>
      <c r="L196" s="242">
        <v>-630</v>
      </c>
      <c r="M196" s="242">
        <v>-2370</v>
      </c>
      <c r="N196" s="242">
        <v>-5370</v>
      </c>
    </row>
    <row r="197" spans="1:14">
      <c r="A197" s="239" t="s">
        <v>846</v>
      </c>
      <c r="B197" s="242">
        <v>0</v>
      </c>
      <c r="C197" s="242">
        <v>0</v>
      </c>
      <c r="D197" s="242">
        <v>-100</v>
      </c>
      <c r="E197" s="242">
        <v>-100</v>
      </c>
      <c r="F197" s="242">
        <v>-100</v>
      </c>
      <c r="G197" s="242">
        <v>-200</v>
      </c>
      <c r="H197" s="242">
        <v>-200</v>
      </c>
      <c r="I197" s="242">
        <v>-200</v>
      </c>
      <c r="J197" s="242">
        <v>-200</v>
      </c>
      <c r="K197" s="242">
        <v>-200</v>
      </c>
      <c r="L197" s="242">
        <v>-200</v>
      </c>
      <c r="M197" s="242">
        <v>-500</v>
      </c>
      <c r="N197" s="242">
        <v>-1500</v>
      </c>
    </row>
    <row r="198" spans="1:14">
      <c r="A198" s="239" t="s">
        <v>847</v>
      </c>
      <c r="B198" s="242">
        <v>0</v>
      </c>
      <c r="C198" s="242">
        <v>0</v>
      </c>
      <c r="D198" s="242">
        <v>-2200</v>
      </c>
      <c r="E198" s="242">
        <v>-2000</v>
      </c>
      <c r="F198" s="242">
        <v>-2100</v>
      </c>
      <c r="G198" s="242">
        <v>-2200</v>
      </c>
      <c r="H198" s="242">
        <v>-2300</v>
      </c>
      <c r="I198" s="242">
        <v>-2400</v>
      </c>
      <c r="J198" s="242">
        <v>-2600</v>
      </c>
      <c r="K198" s="242">
        <v>-2700</v>
      </c>
      <c r="L198" s="242">
        <v>-2900</v>
      </c>
      <c r="M198" s="242">
        <v>-8500</v>
      </c>
      <c r="N198" s="242">
        <v>-21400</v>
      </c>
    </row>
    <row r="199" spans="1:14">
      <c r="A199" s="238" t="s">
        <v>386</v>
      </c>
      <c r="B199" s="242"/>
      <c r="C199" s="242"/>
      <c r="D199" s="242"/>
      <c r="E199" s="242"/>
      <c r="F199" s="242"/>
      <c r="G199" s="242"/>
      <c r="H199" s="242"/>
      <c r="I199" s="242"/>
      <c r="J199" s="242"/>
      <c r="K199" s="242"/>
      <c r="L199" s="242"/>
      <c r="M199" s="242"/>
      <c r="N199" s="242"/>
    </row>
    <row r="200" spans="1:14">
      <c r="A200" s="239" t="s">
        <v>848</v>
      </c>
      <c r="B200" s="242">
        <v>0</v>
      </c>
      <c r="C200" s="242">
        <v>0</v>
      </c>
      <c r="D200" s="242">
        <v>0</v>
      </c>
      <c r="E200" s="242">
        <v>0</v>
      </c>
      <c r="F200" s="242">
        <v>0</v>
      </c>
      <c r="G200" s="242">
        <v>0</v>
      </c>
      <c r="H200" s="242">
        <v>0</v>
      </c>
      <c r="I200" s="242">
        <v>0</v>
      </c>
      <c r="J200" s="242">
        <v>0</v>
      </c>
      <c r="K200" s="242">
        <v>0</v>
      </c>
      <c r="L200" s="242">
        <v>0</v>
      </c>
      <c r="M200" s="242">
        <v>0</v>
      </c>
      <c r="N200" s="242">
        <v>0</v>
      </c>
    </row>
    <row r="201" spans="1:14">
      <c r="A201" s="239" t="s">
        <v>849</v>
      </c>
      <c r="B201" s="242">
        <v>0</v>
      </c>
      <c r="C201" s="242">
        <v>0</v>
      </c>
      <c r="D201" s="242">
        <v>0</v>
      </c>
      <c r="E201" s="242">
        <v>0</v>
      </c>
      <c r="F201" s="242">
        <v>0</v>
      </c>
      <c r="G201" s="242">
        <v>0</v>
      </c>
      <c r="H201" s="242">
        <v>0</v>
      </c>
      <c r="I201" s="242">
        <v>0</v>
      </c>
      <c r="J201" s="242">
        <v>0</v>
      </c>
      <c r="K201" s="242">
        <v>0</v>
      </c>
      <c r="L201" s="242">
        <v>0</v>
      </c>
      <c r="M201" s="242">
        <v>0</v>
      </c>
      <c r="N201" s="242">
        <v>0</v>
      </c>
    </row>
    <row r="202" spans="1:14">
      <c r="A202" s="239" t="s">
        <v>850</v>
      </c>
      <c r="B202" s="242">
        <v>0</v>
      </c>
      <c r="C202" s="242">
        <v>0</v>
      </c>
      <c r="D202" s="242">
        <v>0</v>
      </c>
      <c r="E202" s="242">
        <v>-8</v>
      </c>
      <c r="F202" s="242">
        <v>-2</v>
      </c>
      <c r="G202" s="242">
        <v>0</v>
      </c>
      <c r="H202" s="242">
        <v>0</v>
      </c>
      <c r="I202" s="242">
        <v>0</v>
      </c>
      <c r="J202" s="242">
        <v>0</v>
      </c>
      <c r="K202" s="242">
        <v>0</v>
      </c>
      <c r="L202" s="242">
        <v>0</v>
      </c>
      <c r="M202" s="242">
        <v>-10</v>
      </c>
      <c r="N202" s="242">
        <v>-10</v>
      </c>
    </row>
    <row r="203" spans="1:14">
      <c r="A203" s="238" t="s">
        <v>387</v>
      </c>
      <c r="B203" s="242"/>
      <c r="C203" s="242"/>
      <c r="D203" s="242"/>
      <c r="E203" s="242"/>
      <c r="F203" s="242"/>
      <c r="G203" s="242"/>
      <c r="H203" s="242"/>
      <c r="I203" s="242"/>
      <c r="J203" s="242"/>
      <c r="K203" s="242"/>
      <c r="L203" s="242"/>
      <c r="M203" s="242"/>
      <c r="N203" s="242"/>
    </row>
    <row r="204" spans="1:14">
      <c r="A204" s="239" t="s">
        <v>388</v>
      </c>
      <c r="B204" s="242">
        <v>0</v>
      </c>
      <c r="C204" s="242">
        <v>10</v>
      </c>
      <c r="D204" s="242">
        <v>10</v>
      </c>
      <c r="E204" s="242">
        <v>10</v>
      </c>
      <c r="F204" s="242">
        <v>10</v>
      </c>
      <c r="G204" s="242">
        <v>10</v>
      </c>
      <c r="H204" s="242">
        <v>0</v>
      </c>
      <c r="I204" s="242">
        <v>0</v>
      </c>
      <c r="J204" s="242">
        <v>0</v>
      </c>
      <c r="K204" s="242">
        <v>0</v>
      </c>
      <c r="L204" s="242">
        <v>0</v>
      </c>
      <c r="M204" s="242">
        <v>50</v>
      </c>
      <c r="N204" s="242">
        <v>50</v>
      </c>
    </row>
    <row r="205" spans="1:14">
      <c r="A205" s="239" t="s">
        <v>389</v>
      </c>
      <c r="B205" s="242">
        <v>0</v>
      </c>
      <c r="C205" s="242">
        <v>50</v>
      </c>
      <c r="D205" s="242">
        <v>50</v>
      </c>
      <c r="E205" s="242">
        <v>50</v>
      </c>
      <c r="F205" s="242">
        <v>50</v>
      </c>
      <c r="G205" s="242">
        <v>50</v>
      </c>
      <c r="H205" s="242">
        <v>0</v>
      </c>
      <c r="I205" s="242">
        <v>0</v>
      </c>
      <c r="J205" s="242">
        <v>0</v>
      </c>
      <c r="K205" s="242">
        <v>0</v>
      </c>
      <c r="L205" s="242">
        <v>0</v>
      </c>
      <c r="M205" s="242">
        <v>250</v>
      </c>
      <c r="N205" s="242">
        <v>250</v>
      </c>
    </row>
    <row r="206" spans="1:14">
      <c r="A206" s="239" t="s">
        <v>851</v>
      </c>
      <c r="B206" s="242">
        <v>0</v>
      </c>
      <c r="C206" s="242">
        <v>50</v>
      </c>
      <c r="D206" s="242">
        <v>150</v>
      </c>
      <c r="E206" s="242">
        <v>100</v>
      </c>
      <c r="F206" s="242">
        <v>0</v>
      </c>
      <c r="G206" s="242">
        <v>0</v>
      </c>
      <c r="H206" s="242">
        <v>0</v>
      </c>
      <c r="I206" s="242">
        <v>0</v>
      </c>
      <c r="J206" s="242">
        <v>0</v>
      </c>
      <c r="K206" s="242">
        <v>0</v>
      </c>
      <c r="L206" s="242">
        <v>0</v>
      </c>
      <c r="M206" s="242">
        <v>300</v>
      </c>
      <c r="N206" s="242">
        <v>300</v>
      </c>
    </row>
    <row r="207" spans="1:14">
      <c r="A207" s="239" t="s">
        <v>548</v>
      </c>
      <c r="B207" s="242"/>
      <c r="C207" s="242"/>
      <c r="D207" s="242"/>
      <c r="E207" s="242"/>
      <c r="F207" s="242"/>
      <c r="G207" s="242"/>
      <c r="H207" s="242"/>
      <c r="I207" s="242"/>
      <c r="J207" s="242"/>
      <c r="K207" s="242"/>
      <c r="L207" s="242"/>
      <c r="M207" s="242"/>
      <c r="N207" s="242"/>
    </row>
    <row r="208" spans="1:14">
      <c r="A208" s="239" t="s">
        <v>852</v>
      </c>
      <c r="B208" s="242">
        <v>0</v>
      </c>
      <c r="C208" s="242">
        <v>0</v>
      </c>
      <c r="D208" s="242">
        <v>1</v>
      </c>
      <c r="E208" s="242">
        <v>1</v>
      </c>
      <c r="F208" s="242">
        <v>1</v>
      </c>
      <c r="G208" s="242">
        <v>1</v>
      </c>
      <c r="H208" s="242">
        <v>1</v>
      </c>
      <c r="I208" s="242">
        <v>1</v>
      </c>
      <c r="J208" s="242">
        <v>1</v>
      </c>
      <c r="K208" s="242">
        <v>1</v>
      </c>
      <c r="L208" s="242">
        <v>1</v>
      </c>
      <c r="M208" s="242">
        <v>4</v>
      </c>
      <c r="N208" s="242">
        <v>9</v>
      </c>
    </row>
    <row r="209" spans="1:14">
      <c r="A209" s="239" t="s">
        <v>549</v>
      </c>
      <c r="B209" s="242"/>
      <c r="C209" s="242"/>
      <c r="D209" s="242"/>
      <c r="E209" s="242"/>
      <c r="F209" s="242"/>
      <c r="G209" s="242"/>
      <c r="H209" s="242"/>
      <c r="I209" s="242"/>
      <c r="J209" s="242"/>
      <c r="K209" s="242"/>
      <c r="L209" s="242"/>
      <c r="M209" s="242"/>
      <c r="N209" s="242"/>
    </row>
    <row r="210" spans="1:14">
      <c r="A210" s="239" t="s">
        <v>853</v>
      </c>
      <c r="B210" s="242">
        <v>0</v>
      </c>
      <c r="C210" s="242">
        <v>0</v>
      </c>
      <c r="D210" s="242">
        <v>0</v>
      </c>
      <c r="E210" s="242">
        <v>0</v>
      </c>
      <c r="F210" s="242">
        <v>0</v>
      </c>
      <c r="G210" s="242">
        <v>0</v>
      </c>
      <c r="H210" s="242">
        <v>0</v>
      </c>
      <c r="I210" s="242">
        <v>0</v>
      </c>
      <c r="J210" s="242">
        <v>0</v>
      </c>
      <c r="K210" s="242">
        <v>0</v>
      </c>
      <c r="L210" s="242">
        <v>0</v>
      </c>
      <c r="M210" s="242">
        <v>0</v>
      </c>
      <c r="N210" s="242">
        <v>0</v>
      </c>
    </row>
    <row r="211" spans="1:14">
      <c r="A211" s="239" t="s">
        <v>854</v>
      </c>
      <c r="B211" s="242">
        <v>0</v>
      </c>
      <c r="C211" s="242">
        <v>0</v>
      </c>
      <c r="D211" s="242">
        <v>0</v>
      </c>
      <c r="E211" s="242">
        <v>0</v>
      </c>
      <c r="F211" s="242">
        <v>0</v>
      </c>
      <c r="G211" s="242">
        <v>0</v>
      </c>
      <c r="H211" s="242">
        <v>0</v>
      </c>
      <c r="I211" s="242">
        <v>0</v>
      </c>
      <c r="J211" s="242">
        <v>0</v>
      </c>
      <c r="K211" s="242">
        <v>0</v>
      </c>
      <c r="L211" s="242">
        <v>0</v>
      </c>
      <c r="M211" s="242">
        <v>0</v>
      </c>
      <c r="N211" s="242">
        <v>0</v>
      </c>
    </row>
    <row r="212" spans="1:14">
      <c r="A212" s="239" t="s">
        <v>550</v>
      </c>
      <c r="B212" s="242"/>
      <c r="C212" s="242"/>
      <c r="D212" s="242"/>
      <c r="E212" s="242"/>
      <c r="F212" s="242"/>
      <c r="G212" s="242"/>
      <c r="H212" s="242"/>
      <c r="I212" s="242"/>
      <c r="J212" s="242"/>
      <c r="K212" s="242"/>
      <c r="L212" s="242"/>
      <c r="M212" s="242"/>
      <c r="N212" s="242"/>
    </row>
    <row r="213" spans="1:14">
      <c r="A213" s="239" t="s">
        <v>855</v>
      </c>
      <c r="B213" s="242">
        <v>0</v>
      </c>
      <c r="C213" s="242">
        <v>0</v>
      </c>
      <c r="D213" s="242">
        <v>0</v>
      </c>
      <c r="E213" s="242">
        <v>0</v>
      </c>
      <c r="F213" s="242">
        <v>0</v>
      </c>
      <c r="G213" s="242">
        <v>0</v>
      </c>
      <c r="H213" s="242">
        <v>0</v>
      </c>
      <c r="I213" s="242">
        <v>0</v>
      </c>
      <c r="J213" s="242">
        <v>0</v>
      </c>
      <c r="K213" s="242">
        <v>0</v>
      </c>
      <c r="L213" s="242">
        <v>0</v>
      </c>
      <c r="M213" s="242">
        <v>0</v>
      </c>
      <c r="N213" s="242">
        <v>0</v>
      </c>
    </row>
    <row r="214" spans="1:14">
      <c r="A214" s="239" t="s">
        <v>856</v>
      </c>
      <c r="B214" s="242">
        <v>0</v>
      </c>
      <c r="C214" s="242">
        <v>0</v>
      </c>
      <c r="D214" s="242">
        <v>0</v>
      </c>
      <c r="E214" s="242">
        <v>0</v>
      </c>
      <c r="F214" s="242">
        <v>0</v>
      </c>
      <c r="G214" s="242">
        <v>0</v>
      </c>
      <c r="H214" s="242">
        <v>0</v>
      </c>
      <c r="I214" s="242">
        <v>0</v>
      </c>
      <c r="J214" s="242">
        <v>0</v>
      </c>
      <c r="K214" s="242">
        <v>0</v>
      </c>
      <c r="L214" s="242">
        <v>0</v>
      </c>
      <c r="M214" s="242">
        <v>0</v>
      </c>
      <c r="N214" s="242">
        <v>0</v>
      </c>
    </row>
    <row r="215" spans="1:14">
      <c r="A215" s="239" t="s">
        <v>857</v>
      </c>
      <c r="B215" s="242">
        <v>0</v>
      </c>
      <c r="C215" s="242">
        <v>0</v>
      </c>
      <c r="D215" s="242">
        <v>0</v>
      </c>
      <c r="E215" s="242">
        <v>0</v>
      </c>
      <c r="F215" s="242">
        <v>0</v>
      </c>
      <c r="G215" s="242">
        <v>0</v>
      </c>
      <c r="H215" s="242">
        <v>0</v>
      </c>
      <c r="I215" s="242">
        <v>0</v>
      </c>
      <c r="J215" s="242">
        <v>0</v>
      </c>
      <c r="K215" s="242">
        <v>0</v>
      </c>
      <c r="L215" s="242">
        <v>0</v>
      </c>
      <c r="M215" s="242">
        <v>0</v>
      </c>
      <c r="N215" s="242">
        <v>0</v>
      </c>
    </row>
    <row r="216" spans="1:14">
      <c r="A216" s="239" t="s">
        <v>551</v>
      </c>
      <c r="B216" s="242"/>
      <c r="C216" s="242"/>
      <c r="D216" s="242"/>
      <c r="E216" s="242"/>
      <c r="F216" s="242"/>
      <c r="G216" s="242"/>
      <c r="H216" s="242"/>
      <c r="I216" s="242"/>
      <c r="J216" s="242"/>
      <c r="K216" s="242"/>
      <c r="L216" s="242"/>
      <c r="M216" s="242"/>
      <c r="N216" s="242"/>
    </row>
    <row r="217" spans="1:14">
      <c r="A217" s="239" t="s">
        <v>858</v>
      </c>
      <c r="B217" s="242">
        <v>0</v>
      </c>
      <c r="C217" s="242">
        <v>0</v>
      </c>
      <c r="D217" s="242">
        <v>0</v>
      </c>
      <c r="E217" s="242">
        <v>0</v>
      </c>
      <c r="F217" s="242">
        <v>0</v>
      </c>
      <c r="G217" s="242">
        <v>0</v>
      </c>
      <c r="H217" s="242">
        <v>0</v>
      </c>
      <c r="I217" s="242">
        <v>0</v>
      </c>
      <c r="J217" s="242">
        <v>0</v>
      </c>
      <c r="K217" s="242">
        <v>0</v>
      </c>
      <c r="L217" s="242">
        <v>0</v>
      </c>
      <c r="M217" s="242">
        <v>0</v>
      </c>
      <c r="N217" s="242">
        <v>0</v>
      </c>
    </row>
    <row r="218" spans="1:14">
      <c r="A218" s="239" t="s">
        <v>859</v>
      </c>
      <c r="B218" s="242">
        <v>0</v>
      </c>
      <c r="C218" s="242">
        <v>0</v>
      </c>
      <c r="D218" s="242">
        <v>0</v>
      </c>
      <c r="E218" s="242">
        <v>0</v>
      </c>
      <c r="F218" s="242">
        <v>0</v>
      </c>
      <c r="G218" s="242">
        <v>0</v>
      </c>
      <c r="H218" s="242">
        <v>0</v>
      </c>
      <c r="I218" s="242">
        <v>0</v>
      </c>
      <c r="J218" s="242">
        <v>0</v>
      </c>
      <c r="K218" s="242">
        <v>0</v>
      </c>
      <c r="L218" s="242">
        <v>0</v>
      </c>
      <c r="M218" s="242">
        <v>0</v>
      </c>
      <c r="N218" s="242">
        <v>0</v>
      </c>
    </row>
    <row r="219" spans="1:14">
      <c r="A219" s="239" t="s">
        <v>860</v>
      </c>
      <c r="B219" s="242">
        <v>0</v>
      </c>
      <c r="C219" s="242">
        <v>0</v>
      </c>
      <c r="D219" s="242">
        <v>0</v>
      </c>
      <c r="E219" s="242">
        <v>0</v>
      </c>
      <c r="F219" s="242">
        <v>0</v>
      </c>
      <c r="G219" s="242">
        <v>0</v>
      </c>
      <c r="H219" s="242">
        <v>0</v>
      </c>
      <c r="I219" s="242">
        <v>0</v>
      </c>
      <c r="J219" s="242">
        <v>0</v>
      </c>
      <c r="K219" s="242">
        <v>0</v>
      </c>
      <c r="L219" s="242">
        <v>0</v>
      </c>
      <c r="M219" s="242">
        <v>0</v>
      </c>
      <c r="N219" s="242">
        <v>0</v>
      </c>
    </row>
    <row r="220" spans="1:14">
      <c r="A220" s="239" t="s">
        <v>552</v>
      </c>
      <c r="B220" s="242"/>
      <c r="C220" s="242"/>
      <c r="D220" s="242"/>
      <c r="E220" s="242"/>
      <c r="F220" s="242"/>
      <c r="G220" s="242"/>
      <c r="H220" s="242"/>
      <c r="I220" s="242"/>
      <c r="J220" s="242"/>
      <c r="K220" s="242"/>
      <c r="L220" s="242"/>
      <c r="M220" s="242"/>
      <c r="N220" s="242"/>
    </row>
    <row r="221" spans="1:14">
      <c r="A221" s="239" t="s">
        <v>701</v>
      </c>
      <c r="B221" s="242">
        <v>0</v>
      </c>
      <c r="C221" s="242">
        <v>0</v>
      </c>
      <c r="D221" s="242">
        <v>0</v>
      </c>
      <c r="E221" s="242">
        <v>0</v>
      </c>
      <c r="F221" s="242">
        <v>0</v>
      </c>
      <c r="G221" s="242">
        <v>0</v>
      </c>
      <c r="H221" s="242">
        <v>0</v>
      </c>
      <c r="I221" s="242">
        <v>0</v>
      </c>
      <c r="J221" s="242">
        <v>0</v>
      </c>
      <c r="K221" s="242">
        <v>0</v>
      </c>
      <c r="L221" s="242">
        <v>0</v>
      </c>
      <c r="M221" s="242">
        <v>0</v>
      </c>
      <c r="N221" s="242">
        <v>0</v>
      </c>
    </row>
    <row r="222" spans="1:14">
      <c r="A222" s="239" t="s">
        <v>553</v>
      </c>
      <c r="B222" s="242"/>
      <c r="C222" s="242"/>
      <c r="D222" s="242"/>
      <c r="E222" s="242"/>
      <c r="F222" s="242"/>
      <c r="G222" s="242"/>
      <c r="H222" s="242"/>
      <c r="I222" s="242"/>
      <c r="J222" s="242"/>
      <c r="K222" s="242"/>
      <c r="L222" s="242"/>
      <c r="M222" s="242"/>
      <c r="N222" s="242"/>
    </row>
    <row r="223" spans="1:14">
      <c r="A223" s="239" t="s">
        <v>700</v>
      </c>
      <c r="B223" s="242">
        <v>0</v>
      </c>
      <c r="C223" s="242">
        <v>0</v>
      </c>
      <c r="D223" s="242">
        <v>0</v>
      </c>
      <c r="E223" s="242">
        <v>0</v>
      </c>
      <c r="F223" s="242">
        <v>0</v>
      </c>
      <c r="G223" s="242">
        <v>0</v>
      </c>
      <c r="H223" s="242">
        <v>0</v>
      </c>
      <c r="I223" s="242">
        <v>0</v>
      </c>
      <c r="J223" s="242">
        <v>0</v>
      </c>
      <c r="K223" s="242">
        <v>0</v>
      </c>
      <c r="L223" s="242">
        <v>0</v>
      </c>
      <c r="M223" s="242">
        <v>0</v>
      </c>
      <c r="N223" s="242">
        <v>0</v>
      </c>
    </row>
    <row r="224" spans="1:14">
      <c r="A224" s="239" t="s">
        <v>591</v>
      </c>
      <c r="B224" s="242"/>
      <c r="C224" s="242"/>
      <c r="D224" s="242"/>
      <c r="E224" s="242"/>
      <c r="F224" s="242"/>
      <c r="G224" s="242"/>
      <c r="H224" s="242"/>
      <c r="I224" s="242"/>
      <c r="J224" s="242"/>
      <c r="K224" s="242"/>
      <c r="L224" s="242"/>
      <c r="M224" s="242"/>
      <c r="N224" s="242"/>
    </row>
    <row r="225" spans="1:14">
      <c r="A225" s="239" t="s">
        <v>699</v>
      </c>
      <c r="B225" s="242">
        <v>0</v>
      </c>
      <c r="C225" s="242">
        <v>0</v>
      </c>
      <c r="D225" s="242">
        <v>0</v>
      </c>
      <c r="E225" s="242">
        <v>0</v>
      </c>
      <c r="F225" s="242">
        <v>0</v>
      </c>
      <c r="G225" s="242">
        <v>0</v>
      </c>
      <c r="H225" s="242">
        <v>0</v>
      </c>
      <c r="I225" s="242">
        <v>0</v>
      </c>
      <c r="J225" s="242">
        <v>0</v>
      </c>
      <c r="K225" s="242">
        <v>0</v>
      </c>
      <c r="L225" s="242">
        <v>0</v>
      </c>
      <c r="M225" s="242">
        <v>0</v>
      </c>
      <c r="N225" s="242">
        <v>0</v>
      </c>
    </row>
    <row r="226" spans="1:14">
      <c r="A226" s="239" t="s">
        <v>698</v>
      </c>
      <c r="B226" s="242">
        <v>0</v>
      </c>
      <c r="C226" s="242">
        <v>0</v>
      </c>
      <c r="D226" s="242">
        <v>0</v>
      </c>
      <c r="E226" s="242">
        <v>0</v>
      </c>
      <c r="F226" s="242">
        <v>0</v>
      </c>
      <c r="G226" s="242">
        <v>0</v>
      </c>
      <c r="H226" s="242">
        <v>0</v>
      </c>
      <c r="I226" s="242">
        <v>0</v>
      </c>
      <c r="J226" s="242">
        <v>0</v>
      </c>
      <c r="K226" s="242">
        <v>0</v>
      </c>
      <c r="L226" s="242">
        <v>0</v>
      </c>
      <c r="M226" s="242">
        <v>0</v>
      </c>
      <c r="N226" s="242">
        <v>0</v>
      </c>
    </row>
    <row r="227" spans="1:14">
      <c r="A227" s="239" t="s">
        <v>390</v>
      </c>
      <c r="B227" s="242">
        <v>0</v>
      </c>
      <c r="C227" s="242">
        <v>0</v>
      </c>
      <c r="D227" s="242">
        <v>0</v>
      </c>
      <c r="E227" s="242">
        <v>0</v>
      </c>
      <c r="F227" s="242">
        <v>0</v>
      </c>
      <c r="G227" s="242">
        <v>0</v>
      </c>
      <c r="H227" s="242">
        <v>0</v>
      </c>
      <c r="I227" s="242">
        <v>0</v>
      </c>
      <c r="J227" s="242">
        <v>0</v>
      </c>
      <c r="K227" s="242">
        <v>0</v>
      </c>
      <c r="L227" s="242">
        <v>0</v>
      </c>
      <c r="M227" s="242">
        <v>0</v>
      </c>
      <c r="N227" s="242">
        <v>0</v>
      </c>
    </row>
    <row r="228" spans="1:14">
      <c r="A228" s="239" t="s">
        <v>861</v>
      </c>
      <c r="B228" s="242">
        <v>0</v>
      </c>
      <c r="C228" s="242">
        <v>0</v>
      </c>
      <c r="D228" s="242">
        <v>0</v>
      </c>
      <c r="E228" s="242">
        <v>0</v>
      </c>
      <c r="F228" s="242">
        <v>0</v>
      </c>
      <c r="G228" s="242">
        <v>0</v>
      </c>
      <c r="H228" s="242">
        <v>0</v>
      </c>
      <c r="I228" s="242">
        <v>0</v>
      </c>
      <c r="J228" s="242">
        <v>0</v>
      </c>
      <c r="K228" s="242">
        <v>0</v>
      </c>
      <c r="L228" s="242">
        <v>0</v>
      </c>
      <c r="M228" s="242">
        <v>0</v>
      </c>
      <c r="N228" s="242">
        <v>0</v>
      </c>
    </row>
    <row r="229" spans="1:14" ht="18.75">
      <c r="A229" s="239" t="s">
        <v>554</v>
      </c>
      <c r="B229" s="242">
        <v>0</v>
      </c>
      <c r="C229" s="242">
        <v>0</v>
      </c>
      <c r="D229" s="242">
        <v>0</v>
      </c>
      <c r="E229" s="242">
        <v>0</v>
      </c>
      <c r="F229" s="242">
        <v>0</v>
      </c>
      <c r="G229" s="242">
        <v>0</v>
      </c>
      <c r="H229" s="242">
        <v>0</v>
      </c>
      <c r="I229" s="242">
        <v>0</v>
      </c>
      <c r="J229" s="242">
        <v>0</v>
      </c>
      <c r="K229" s="242">
        <v>0</v>
      </c>
      <c r="L229" s="242">
        <v>0</v>
      </c>
      <c r="M229" s="242">
        <v>0</v>
      </c>
      <c r="N229" s="242">
        <v>0</v>
      </c>
    </row>
    <row r="230" spans="1:14">
      <c r="A230" s="239" t="s">
        <v>179</v>
      </c>
      <c r="B230" s="242"/>
      <c r="C230" s="242"/>
      <c r="D230" s="242"/>
      <c r="E230" s="242"/>
      <c r="F230" s="242"/>
      <c r="G230" s="242"/>
      <c r="H230" s="242"/>
      <c r="I230" s="242"/>
      <c r="J230" s="242"/>
      <c r="K230" s="242"/>
      <c r="L230" s="242"/>
      <c r="M230" s="242"/>
      <c r="N230" s="242"/>
    </row>
    <row r="231" spans="1:14">
      <c r="A231" s="239" t="s">
        <v>697</v>
      </c>
      <c r="B231" s="242">
        <v>0</v>
      </c>
      <c r="C231" s="242">
        <v>0</v>
      </c>
      <c r="D231" s="242">
        <v>0</v>
      </c>
      <c r="E231" s="242">
        <v>0</v>
      </c>
      <c r="F231" s="242">
        <v>0</v>
      </c>
      <c r="G231" s="242">
        <v>0</v>
      </c>
      <c r="H231" s="242">
        <v>0</v>
      </c>
      <c r="I231" s="242">
        <v>0</v>
      </c>
      <c r="J231" s="242">
        <v>0</v>
      </c>
      <c r="K231" s="242">
        <v>0</v>
      </c>
      <c r="L231" s="242">
        <v>0</v>
      </c>
      <c r="M231" s="242">
        <v>0</v>
      </c>
      <c r="N231" s="242">
        <v>0</v>
      </c>
    </row>
    <row r="232" spans="1:14">
      <c r="A232" s="239" t="s">
        <v>391</v>
      </c>
      <c r="B232" s="242">
        <v>0</v>
      </c>
      <c r="C232" s="242">
        <v>0</v>
      </c>
      <c r="D232" s="242">
        <v>0</v>
      </c>
      <c r="E232" s="242">
        <v>0</v>
      </c>
      <c r="F232" s="242">
        <v>0</v>
      </c>
      <c r="G232" s="242">
        <v>0</v>
      </c>
      <c r="H232" s="242">
        <v>0</v>
      </c>
      <c r="I232" s="242">
        <v>0</v>
      </c>
      <c r="J232" s="242">
        <v>0</v>
      </c>
      <c r="K232" s="242">
        <v>0</v>
      </c>
      <c r="L232" s="242">
        <v>0</v>
      </c>
      <c r="M232" s="242">
        <v>0</v>
      </c>
      <c r="N232" s="242">
        <v>0</v>
      </c>
    </row>
    <row r="233" spans="1:14">
      <c r="A233" s="239" t="s">
        <v>392</v>
      </c>
      <c r="B233" s="242">
        <v>0</v>
      </c>
      <c r="C233" s="242">
        <v>0</v>
      </c>
      <c r="D233" s="242">
        <v>0</v>
      </c>
      <c r="E233" s="242">
        <v>0</v>
      </c>
      <c r="F233" s="242">
        <v>0</v>
      </c>
      <c r="G233" s="242">
        <v>0</v>
      </c>
      <c r="H233" s="242">
        <v>0</v>
      </c>
      <c r="I233" s="242">
        <v>0</v>
      </c>
      <c r="J233" s="242">
        <v>0</v>
      </c>
      <c r="K233" s="242">
        <v>0</v>
      </c>
      <c r="L233" s="242">
        <v>0</v>
      </c>
      <c r="M233" s="242">
        <v>0</v>
      </c>
      <c r="N233" s="242">
        <v>0</v>
      </c>
    </row>
    <row r="234" spans="1:14">
      <c r="A234" s="239" t="s">
        <v>590</v>
      </c>
      <c r="B234" s="242"/>
      <c r="C234" s="242"/>
      <c r="D234" s="242"/>
      <c r="E234" s="242"/>
      <c r="F234" s="242"/>
      <c r="G234" s="242"/>
      <c r="H234" s="242"/>
      <c r="I234" s="242"/>
      <c r="J234" s="242"/>
      <c r="K234" s="242"/>
      <c r="L234" s="242"/>
      <c r="M234" s="242"/>
      <c r="N234" s="242"/>
    </row>
    <row r="235" spans="1:14">
      <c r="A235" s="239" t="s">
        <v>696</v>
      </c>
      <c r="B235" s="242">
        <v>0</v>
      </c>
      <c r="C235" s="242">
        <v>0</v>
      </c>
      <c r="D235" s="242">
        <v>0</v>
      </c>
      <c r="E235" s="242">
        <v>0</v>
      </c>
      <c r="F235" s="242">
        <v>0</v>
      </c>
      <c r="G235" s="242">
        <v>0</v>
      </c>
      <c r="H235" s="242">
        <v>0</v>
      </c>
      <c r="I235" s="242">
        <v>0</v>
      </c>
      <c r="J235" s="242">
        <v>0</v>
      </c>
      <c r="K235" s="242">
        <v>0</v>
      </c>
      <c r="L235" s="242">
        <v>0</v>
      </c>
      <c r="M235" s="242">
        <v>0</v>
      </c>
      <c r="N235" s="242">
        <v>0</v>
      </c>
    </row>
    <row r="236" spans="1:14">
      <c r="A236" s="238" t="s">
        <v>393</v>
      </c>
      <c r="B236" s="242"/>
      <c r="C236" s="242"/>
      <c r="D236" s="242"/>
      <c r="E236" s="242"/>
      <c r="F236" s="242"/>
      <c r="G236" s="242"/>
      <c r="H236" s="242"/>
      <c r="I236" s="242"/>
      <c r="J236" s="242"/>
      <c r="K236" s="242"/>
      <c r="L236" s="242"/>
      <c r="M236" s="242"/>
      <c r="N236" s="242"/>
    </row>
    <row r="237" spans="1:14">
      <c r="A237" s="239" t="s">
        <v>394</v>
      </c>
      <c r="B237" s="242">
        <v>0</v>
      </c>
      <c r="C237" s="242">
        <v>-27</v>
      </c>
      <c r="D237" s="242">
        <v>-24</v>
      </c>
      <c r="E237" s="242">
        <v>-21</v>
      </c>
      <c r="F237" s="242">
        <v>-18</v>
      </c>
      <c r="G237" s="242">
        <v>-17</v>
      </c>
      <c r="H237" s="242">
        <v>-16</v>
      </c>
      <c r="I237" s="242">
        <v>-15</v>
      </c>
      <c r="J237" s="242">
        <v>-14</v>
      </c>
      <c r="K237" s="242">
        <v>-14</v>
      </c>
      <c r="L237" s="242">
        <v>-14</v>
      </c>
      <c r="M237" s="242">
        <v>-107</v>
      </c>
      <c r="N237" s="242">
        <v>-180</v>
      </c>
    </row>
    <row r="238" spans="1:14">
      <c r="A238" s="239" t="s">
        <v>395</v>
      </c>
      <c r="B238" s="242">
        <v>0</v>
      </c>
      <c r="C238" s="242">
        <v>100</v>
      </c>
      <c r="D238" s="242">
        <v>100</v>
      </c>
      <c r="E238" s="242">
        <v>100</v>
      </c>
      <c r="F238" s="242">
        <v>100</v>
      </c>
      <c r="G238" s="242">
        <v>100</v>
      </c>
      <c r="H238" s="242">
        <v>100</v>
      </c>
      <c r="I238" s="242">
        <v>100</v>
      </c>
      <c r="J238" s="242">
        <v>100</v>
      </c>
      <c r="K238" s="242">
        <v>100</v>
      </c>
      <c r="L238" s="242">
        <v>100</v>
      </c>
      <c r="M238" s="242">
        <v>500</v>
      </c>
      <c r="N238" s="242">
        <v>1000</v>
      </c>
    </row>
    <row r="239" spans="1:14">
      <c r="A239" s="239" t="s">
        <v>555</v>
      </c>
      <c r="B239" s="242"/>
      <c r="C239" s="242"/>
      <c r="D239" s="242"/>
      <c r="E239" s="242"/>
      <c r="F239" s="242"/>
      <c r="G239" s="242"/>
      <c r="H239" s="242"/>
      <c r="I239" s="242"/>
      <c r="J239" s="242"/>
      <c r="K239" s="242"/>
      <c r="L239" s="242"/>
      <c r="M239" s="242"/>
      <c r="N239" s="242"/>
    </row>
    <row r="240" spans="1:14">
      <c r="A240" s="239" t="s">
        <v>695</v>
      </c>
      <c r="B240" s="242">
        <v>0</v>
      </c>
      <c r="C240" s="242">
        <v>280</v>
      </c>
      <c r="D240" s="242">
        <v>318</v>
      </c>
      <c r="E240" s="242">
        <v>376</v>
      </c>
      <c r="F240" s="242">
        <v>445</v>
      </c>
      <c r="G240" s="242">
        <v>389</v>
      </c>
      <c r="H240" s="242">
        <v>457</v>
      </c>
      <c r="I240" s="242">
        <v>539</v>
      </c>
      <c r="J240" s="242">
        <v>628</v>
      </c>
      <c r="K240" s="242">
        <v>701</v>
      </c>
      <c r="L240" s="242">
        <v>767</v>
      </c>
      <c r="M240" s="242">
        <v>1808</v>
      </c>
      <c r="N240" s="242">
        <v>4900</v>
      </c>
    </row>
    <row r="241" spans="1:14">
      <c r="A241" s="239" t="s">
        <v>396</v>
      </c>
      <c r="B241" s="242">
        <v>0</v>
      </c>
      <c r="C241" s="242">
        <v>91</v>
      </c>
      <c r="D241" s="242">
        <v>100</v>
      </c>
      <c r="E241" s="242">
        <v>108</v>
      </c>
      <c r="F241" s="242">
        <v>116</v>
      </c>
      <c r="G241" s="242">
        <v>126</v>
      </c>
      <c r="H241" s="242">
        <v>136</v>
      </c>
      <c r="I241" s="242">
        <v>145</v>
      </c>
      <c r="J241" s="242">
        <v>155</v>
      </c>
      <c r="K241" s="242">
        <v>162</v>
      </c>
      <c r="L241" s="242">
        <v>169</v>
      </c>
      <c r="M241" s="242">
        <v>541</v>
      </c>
      <c r="N241" s="242">
        <v>1308</v>
      </c>
    </row>
    <row r="242" spans="1:14">
      <c r="A242" s="239" t="s">
        <v>397</v>
      </c>
      <c r="B242" s="242">
        <v>0</v>
      </c>
      <c r="C242" s="242">
        <v>6</v>
      </c>
      <c r="D242" s="242">
        <v>22</v>
      </c>
      <c r="E242" s="242">
        <v>38</v>
      </c>
      <c r="F242" s="242">
        <v>7</v>
      </c>
      <c r="G242" s="242">
        <v>1</v>
      </c>
      <c r="H242" s="242">
        <v>1</v>
      </c>
      <c r="I242" s="242">
        <v>0</v>
      </c>
      <c r="J242" s="242">
        <v>0</v>
      </c>
      <c r="K242" s="242">
        <v>0</v>
      </c>
      <c r="L242" s="242">
        <v>0</v>
      </c>
      <c r="M242" s="242">
        <v>74</v>
      </c>
      <c r="N242" s="242">
        <v>75</v>
      </c>
    </row>
    <row r="243" spans="1:14">
      <c r="A243" s="239" t="s">
        <v>398</v>
      </c>
      <c r="B243" s="242">
        <v>0</v>
      </c>
      <c r="C243" s="242">
        <v>78</v>
      </c>
      <c r="D243" s="242">
        <v>250</v>
      </c>
      <c r="E243" s="242">
        <v>292</v>
      </c>
      <c r="F243" s="242">
        <v>295</v>
      </c>
      <c r="G243" s="242">
        <v>300</v>
      </c>
      <c r="H243" s="242">
        <v>300</v>
      </c>
      <c r="I243" s="242">
        <v>300</v>
      </c>
      <c r="J243" s="242">
        <v>300</v>
      </c>
      <c r="K243" s="242">
        <v>300</v>
      </c>
      <c r="L243" s="242">
        <v>300</v>
      </c>
      <c r="M243" s="242">
        <v>1215</v>
      </c>
      <c r="N243" s="242">
        <v>2715</v>
      </c>
    </row>
    <row r="244" spans="1:14">
      <c r="A244" s="239" t="s">
        <v>399</v>
      </c>
      <c r="B244" s="242">
        <v>0</v>
      </c>
      <c r="C244" s="242">
        <v>76</v>
      </c>
      <c r="D244" s="242">
        <v>83</v>
      </c>
      <c r="E244" s="242">
        <v>86</v>
      </c>
      <c r="F244" s="242">
        <v>89</v>
      </c>
      <c r="G244" s="242">
        <v>93</v>
      </c>
      <c r="H244" s="242">
        <v>89</v>
      </c>
      <c r="I244" s="242">
        <v>9</v>
      </c>
      <c r="J244" s="242">
        <v>4</v>
      </c>
      <c r="K244" s="242">
        <v>4</v>
      </c>
      <c r="L244" s="242">
        <v>5</v>
      </c>
      <c r="M244" s="242">
        <v>427</v>
      </c>
      <c r="N244" s="242">
        <v>538</v>
      </c>
    </row>
    <row r="245" spans="1:14">
      <c r="A245" s="239" t="s">
        <v>556</v>
      </c>
      <c r="B245" s="242"/>
      <c r="C245" s="242"/>
      <c r="D245" s="242"/>
      <c r="E245" s="242"/>
      <c r="F245" s="242"/>
      <c r="G245" s="242"/>
      <c r="H245" s="242"/>
      <c r="I245" s="242"/>
      <c r="J245" s="242"/>
      <c r="K245" s="242"/>
      <c r="L245" s="242"/>
      <c r="M245" s="242"/>
      <c r="N245" s="242"/>
    </row>
    <row r="246" spans="1:14">
      <c r="A246" s="239" t="s">
        <v>694</v>
      </c>
      <c r="B246" s="242">
        <v>0</v>
      </c>
      <c r="C246" s="242">
        <v>0</v>
      </c>
      <c r="D246" s="242">
        <v>0</v>
      </c>
      <c r="E246" s="242">
        <v>0</v>
      </c>
      <c r="F246" s="242">
        <v>0</v>
      </c>
      <c r="G246" s="242">
        <v>0</v>
      </c>
      <c r="H246" s="242">
        <v>0</v>
      </c>
      <c r="I246" s="242">
        <v>0</v>
      </c>
      <c r="J246" s="242">
        <v>0</v>
      </c>
      <c r="K246" s="242">
        <v>0</v>
      </c>
      <c r="L246" s="242">
        <v>0</v>
      </c>
      <c r="M246" s="242">
        <v>0</v>
      </c>
      <c r="N246" s="242">
        <v>0</v>
      </c>
    </row>
    <row r="247" spans="1:14">
      <c r="A247" s="239" t="s">
        <v>400</v>
      </c>
      <c r="B247" s="242">
        <v>0</v>
      </c>
      <c r="C247" s="242">
        <v>0</v>
      </c>
      <c r="D247" s="242">
        <v>0</v>
      </c>
      <c r="E247" s="242">
        <v>0</v>
      </c>
      <c r="F247" s="242">
        <v>0</v>
      </c>
      <c r="G247" s="242">
        <v>0</v>
      </c>
      <c r="H247" s="242">
        <v>0</v>
      </c>
      <c r="I247" s="242">
        <v>0</v>
      </c>
      <c r="J247" s="242">
        <v>0</v>
      </c>
      <c r="K247" s="242">
        <v>0</v>
      </c>
      <c r="L247" s="242">
        <v>0</v>
      </c>
      <c r="M247" s="242">
        <v>0</v>
      </c>
      <c r="N247" s="242">
        <v>0</v>
      </c>
    </row>
    <row r="248" spans="1:14">
      <c r="A248" s="246" t="s">
        <v>693</v>
      </c>
      <c r="B248" s="245">
        <v>0</v>
      </c>
      <c r="C248" s="245">
        <v>394</v>
      </c>
      <c r="D248" s="245">
        <v>-1660</v>
      </c>
      <c r="E248" s="245">
        <v>-1498</v>
      </c>
      <c r="F248" s="245">
        <v>-1647</v>
      </c>
      <c r="G248" s="245">
        <v>-1907</v>
      </c>
      <c r="H248" s="245">
        <v>-1992</v>
      </c>
      <c r="I248" s="245">
        <v>-2121</v>
      </c>
      <c r="J248" s="245">
        <v>-2226</v>
      </c>
      <c r="K248" s="245">
        <v>-2256</v>
      </c>
      <c r="L248" s="245">
        <v>-2402</v>
      </c>
      <c r="M248" s="245">
        <v>-6318</v>
      </c>
      <c r="N248" s="245">
        <v>-17315</v>
      </c>
    </row>
    <row r="249" spans="1:14">
      <c r="A249" s="237" t="s">
        <v>589</v>
      </c>
      <c r="B249" s="242"/>
      <c r="C249" s="242"/>
      <c r="D249" s="242"/>
      <c r="E249" s="242"/>
      <c r="F249" s="242"/>
      <c r="G249" s="242"/>
      <c r="H249" s="242"/>
      <c r="I249" s="242"/>
      <c r="J249" s="242"/>
      <c r="K249" s="242"/>
      <c r="L249" s="242"/>
      <c r="M249" s="242"/>
      <c r="N249" s="242"/>
    </row>
    <row r="250" spans="1:14">
      <c r="A250" s="238" t="s">
        <v>862</v>
      </c>
      <c r="B250" s="242">
        <v>0</v>
      </c>
      <c r="C250" s="242">
        <v>0</v>
      </c>
      <c r="D250" s="242">
        <v>0</v>
      </c>
      <c r="E250" s="242">
        <v>0</v>
      </c>
      <c r="F250" s="242">
        <v>0</v>
      </c>
      <c r="G250" s="242">
        <v>0</v>
      </c>
      <c r="H250" s="242">
        <v>0</v>
      </c>
      <c r="I250" s="242">
        <v>0</v>
      </c>
      <c r="J250" s="242">
        <v>0</v>
      </c>
      <c r="K250" s="242">
        <v>-7578</v>
      </c>
      <c r="L250" s="242">
        <v>-7375</v>
      </c>
      <c r="M250" s="242">
        <v>0</v>
      </c>
      <c r="N250" s="242">
        <v>-14953</v>
      </c>
    </row>
    <row r="251" spans="1:14">
      <c r="A251" s="238" t="s">
        <v>692</v>
      </c>
      <c r="B251" s="242">
        <v>0</v>
      </c>
      <c r="C251" s="242">
        <v>-7</v>
      </c>
      <c r="D251" s="242">
        <v>-7</v>
      </c>
      <c r="E251" s="242">
        <v>-7</v>
      </c>
      <c r="F251" s="242">
        <v>-7</v>
      </c>
      <c r="G251" s="242">
        <v>-8</v>
      </c>
      <c r="H251" s="242">
        <v>-8</v>
      </c>
      <c r="I251" s="242">
        <v>-8</v>
      </c>
      <c r="J251" s="242">
        <v>-8</v>
      </c>
      <c r="K251" s="242">
        <v>-8</v>
      </c>
      <c r="L251" s="242">
        <v>-9</v>
      </c>
      <c r="M251" s="242">
        <v>-36</v>
      </c>
      <c r="N251" s="242">
        <v>-77</v>
      </c>
    </row>
    <row r="252" spans="1:14">
      <c r="A252" s="238" t="s">
        <v>401</v>
      </c>
      <c r="B252" s="242">
        <v>0</v>
      </c>
      <c r="C252" s="242">
        <v>1560</v>
      </c>
      <c r="D252" s="242">
        <v>1600</v>
      </c>
      <c r="E252" s="242">
        <v>1640</v>
      </c>
      <c r="F252" s="242">
        <v>1680</v>
      </c>
      <c r="G252" s="242">
        <v>0</v>
      </c>
      <c r="H252" s="242">
        <v>0</v>
      </c>
      <c r="I252" s="242">
        <v>0</v>
      </c>
      <c r="J252" s="242">
        <v>0</v>
      </c>
      <c r="K252" s="242">
        <v>0</v>
      </c>
      <c r="L252" s="242">
        <v>0</v>
      </c>
      <c r="M252" s="242">
        <v>6480</v>
      </c>
      <c r="N252" s="242">
        <v>6480</v>
      </c>
    </row>
    <row r="253" spans="1:14">
      <c r="A253" s="238" t="s">
        <v>402</v>
      </c>
      <c r="B253" s="242">
        <v>0</v>
      </c>
      <c r="C253" s="242">
        <v>193</v>
      </c>
      <c r="D253" s="242">
        <v>382</v>
      </c>
      <c r="E253" s="242">
        <v>428</v>
      </c>
      <c r="F253" s="242">
        <v>478</v>
      </c>
      <c r="G253" s="242">
        <v>524</v>
      </c>
      <c r="H253" s="242">
        <v>568</v>
      </c>
      <c r="I253" s="242">
        <v>609</v>
      </c>
      <c r="J253" s="242">
        <v>645</v>
      </c>
      <c r="K253" s="242">
        <v>678</v>
      </c>
      <c r="L253" s="242">
        <v>710</v>
      </c>
      <c r="M253" s="242">
        <v>2005</v>
      </c>
      <c r="N253" s="242">
        <v>5215</v>
      </c>
    </row>
    <row r="254" spans="1:14">
      <c r="A254" s="238" t="s">
        <v>691</v>
      </c>
      <c r="B254" s="242">
        <v>0</v>
      </c>
      <c r="C254" s="242">
        <v>0</v>
      </c>
      <c r="D254" s="242">
        <v>0</v>
      </c>
      <c r="E254" s="242">
        <v>0</v>
      </c>
      <c r="F254" s="242">
        <v>0</v>
      </c>
      <c r="G254" s="242">
        <v>0</v>
      </c>
      <c r="H254" s="242">
        <v>0</v>
      </c>
      <c r="I254" s="242">
        <v>0</v>
      </c>
      <c r="J254" s="242">
        <v>0</v>
      </c>
      <c r="K254" s="242">
        <v>0</v>
      </c>
      <c r="L254" s="242">
        <v>0</v>
      </c>
      <c r="M254" s="242">
        <v>0</v>
      </c>
      <c r="N254" s="242">
        <v>0</v>
      </c>
    </row>
    <row r="255" spans="1:14" ht="18.75">
      <c r="A255" s="238" t="s">
        <v>690</v>
      </c>
      <c r="B255" s="242">
        <v>0</v>
      </c>
      <c r="C255" s="242">
        <v>0</v>
      </c>
      <c r="D255" s="242">
        <v>0</v>
      </c>
      <c r="E255" s="242">
        <v>0</v>
      </c>
      <c r="F255" s="242">
        <v>0</v>
      </c>
      <c r="G255" s="242">
        <v>0</v>
      </c>
      <c r="H255" s="242">
        <v>0</v>
      </c>
      <c r="I255" s="242">
        <v>0</v>
      </c>
      <c r="J255" s="242">
        <v>0</v>
      </c>
      <c r="K255" s="242">
        <v>0</v>
      </c>
      <c r="L255" s="242">
        <v>0</v>
      </c>
      <c r="M255" s="243">
        <v>0</v>
      </c>
      <c r="N255" s="243">
        <v>0</v>
      </c>
    </row>
    <row r="256" spans="1:14">
      <c r="A256" s="239" t="s">
        <v>689</v>
      </c>
      <c r="B256" s="245">
        <v>0</v>
      </c>
      <c r="C256" s="245">
        <v>1746</v>
      </c>
      <c r="D256" s="245">
        <v>1975</v>
      </c>
      <c r="E256" s="245">
        <v>2061</v>
      </c>
      <c r="F256" s="245">
        <v>2151</v>
      </c>
      <c r="G256" s="245">
        <v>516</v>
      </c>
      <c r="H256" s="245">
        <v>560</v>
      </c>
      <c r="I256" s="245">
        <v>601</v>
      </c>
      <c r="J256" s="245">
        <v>637</v>
      </c>
      <c r="K256" s="245">
        <v>-6908</v>
      </c>
      <c r="L256" s="245">
        <v>-6674</v>
      </c>
      <c r="M256" s="242">
        <v>8449</v>
      </c>
      <c r="N256" s="242">
        <v>-3335</v>
      </c>
    </row>
    <row r="257" spans="1:14">
      <c r="A257" s="237" t="s">
        <v>588</v>
      </c>
      <c r="B257" s="242"/>
      <c r="C257" s="242"/>
      <c r="D257" s="242"/>
      <c r="E257" s="242"/>
      <c r="F257" s="242"/>
      <c r="G257" s="242"/>
      <c r="H257" s="242"/>
      <c r="I257" s="242"/>
      <c r="J257" s="242"/>
      <c r="K257" s="242"/>
      <c r="L257" s="242"/>
      <c r="M257" s="242"/>
      <c r="N257" s="242"/>
    </row>
    <row r="258" spans="1:14">
      <c r="A258" s="238" t="s">
        <v>403</v>
      </c>
      <c r="B258" s="242"/>
      <c r="C258" s="242"/>
      <c r="D258" s="242"/>
      <c r="E258" s="242"/>
      <c r="F258" s="242"/>
      <c r="G258" s="242"/>
      <c r="H258" s="242"/>
      <c r="I258" s="242"/>
      <c r="J258" s="242"/>
      <c r="K258" s="242"/>
      <c r="L258" s="242"/>
      <c r="M258" s="242"/>
      <c r="N258" s="242"/>
    </row>
    <row r="259" spans="1:14">
      <c r="A259" s="239" t="s">
        <v>404</v>
      </c>
      <c r="B259" s="242">
        <v>0</v>
      </c>
      <c r="C259" s="242">
        <v>250</v>
      </c>
      <c r="D259" s="242">
        <v>250</v>
      </c>
      <c r="E259" s="242">
        <v>250</v>
      </c>
      <c r="F259" s="242">
        <v>250</v>
      </c>
      <c r="G259" s="242">
        <v>250</v>
      </c>
      <c r="H259" s="242">
        <v>250</v>
      </c>
      <c r="I259" s="242">
        <v>250</v>
      </c>
      <c r="J259" s="242">
        <v>250</v>
      </c>
      <c r="K259" s="242">
        <v>250</v>
      </c>
      <c r="L259" s="242">
        <v>250</v>
      </c>
      <c r="M259" s="242">
        <v>1250</v>
      </c>
      <c r="N259" s="242">
        <v>2500</v>
      </c>
    </row>
    <row r="260" spans="1:14">
      <c r="A260" s="239" t="s">
        <v>557</v>
      </c>
      <c r="B260" s="242"/>
      <c r="C260" s="242"/>
      <c r="D260" s="242"/>
      <c r="E260" s="242"/>
      <c r="F260" s="242"/>
      <c r="G260" s="242"/>
      <c r="H260" s="242"/>
      <c r="I260" s="242"/>
      <c r="J260" s="242"/>
      <c r="K260" s="242"/>
      <c r="L260" s="242"/>
      <c r="M260" s="242"/>
      <c r="N260" s="242"/>
    </row>
    <row r="261" spans="1:14">
      <c r="A261" s="239" t="s">
        <v>688</v>
      </c>
      <c r="B261" s="242">
        <v>0</v>
      </c>
      <c r="C261" s="242">
        <v>34</v>
      </c>
      <c r="D261" s="242">
        <v>34</v>
      </c>
      <c r="E261" s="242">
        <v>34</v>
      </c>
      <c r="F261" s="242">
        <v>34</v>
      </c>
      <c r="G261" s="242">
        <v>34</v>
      </c>
      <c r="H261" s="242">
        <v>34</v>
      </c>
      <c r="I261" s="242">
        <v>34</v>
      </c>
      <c r="J261" s="242">
        <v>34</v>
      </c>
      <c r="K261" s="242">
        <v>34</v>
      </c>
      <c r="L261" s="242">
        <v>34</v>
      </c>
      <c r="M261" s="242">
        <v>170</v>
      </c>
      <c r="N261" s="242">
        <v>340</v>
      </c>
    </row>
    <row r="262" spans="1:14">
      <c r="A262" s="238" t="s">
        <v>178</v>
      </c>
      <c r="B262" s="242"/>
      <c r="C262" s="242"/>
      <c r="D262" s="242"/>
      <c r="E262" s="242"/>
      <c r="F262" s="242"/>
      <c r="G262" s="242"/>
      <c r="H262" s="242"/>
      <c r="I262" s="242"/>
      <c r="J262" s="242"/>
      <c r="K262" s="242"/>
      <c r="L262" s="242"/>
      <c r="M262" s="242"/>
      <c r="N262" s="242"/>
    </row>
    <row r="263" spans="1:14">
      <c r="A263" s="239" t="s">
        <v>405</v>
      </c>
      <c r="B263" s="242">
        <v>0</v>
      </c>
      <c r="C263" s="242">
        <v>83</v>
      </c>
      <c r="D263" s="242">
        <v>85</v>
      </c>
      <c r="E263" s="242">
        <v>87</v>
      </c>
      <c r="F263" s="242">
        <v>89</v>
      </c>
      <c r="G263" s="242">
        <v>91</v>
      </c>
      <c r="H263" s="242">
        <v>93</v>
      </c>
      <c r="I263" s="242">
        <v>95</v>
      </c>
      <c r="J263" s="242">
        <v>97</v>
      </c>
      <c r="K263" s="242">
        <v>99</v>
      </c>
      <c r="L263" s="242">
        <v>101</v>
      </c>
      <c r="M263" s="242">
        <v>435</v>
      </c>
      <c r="N263" s="242">
        <v>920</v>
      </c>
    </row>
    <row r="264" spans="1:14">
      <c r="A264" s="258" t="s">
        <v>687</v>
      </c>
      <c r="B264" s="259">
        <v>0</v>
      </c>
      <c r="C264" s="259">
        <v>-83</v>
      </c>
      <c r="D264" s="259">
        <v>-85</v>
      </c>
      <c r="E264" s="259">
        <v>-87</v>
      </c>
      <c r="F264" s="259">
        <v>-89</v>
      </c>
      <c r="G264" s="259">
        <v>-91</v>
      </c>
      <c r="H264" s="259">
        <v>-93</v>
      </c>
      <c r="I264" s="259">
        <v>-95</v>
      </c>
      <c r="J264" s="259">
        <v>-97</v>
      </c>
      <c r="K264" s="259">
        <v>-99</v>
      </c>
      <c r="L264" s="259">
        <v>-101</v>
      </c>
      <c r="M264" s="242">
        <v>-435</v>
      </c>
      <c r="N264" s="242">
        <v>-920</v>
      </c>
    </row>
    <row r="265" spans="1:14">
      <c r="A265" s="239" t="s">
        <v>686</v>
      </c>
      <c r="B265" s="242">
        <v>0</v>
      </c>
      <c r="C265" s="242">
        <v>250</v>
      </c>
      <c r="D265" s="242">
        <v>419</v>
      </c>
      <c r="E265" s="242">
        <v>432</v>
      </c>
      <c r="F265" s="242">
        <v>445</v>
      </c>
      <c r="G265" s="242">
        <v>458</v>
      </c>
      <c r="H265" s="242">
        <v>471</v>
      </c>
      <c r="I265" s="242">
        <v>481</v>
      </c>
      <c r="J265" s="242">
        <v>491</v>
      </c>
      <c r="K265" s="242">
        <v>500</v>
      </c>
      <c r="L265" s="242">
        <v>511</v>
      </c>
      <c r="M265" s="242">
        <v>2004</v>
      </c>
      <c r="N265" s="242">
        <v>4458</v>
      </c>
    </row>
    <row r="266" spans="1:14">
      <c r="A266" s="258" t="s">
        <v>685</v>
      </c>
      <c r="B266" s="259">
        <v>0</v>
      </c>
      <c r="C266" s="259">
        <v>-250</v>
      </c>
      <c r="D266" s="259">
        <v>-419</v>
      </c>
      <c r="E266" s="259">
        <v>-432</v>
      </c>
      <c r="F266" s="259">
        <v>-445</v>
      </c>
      <c r="G266" s="259">
        <v>-458</v>
      </c>
      <c r="H266" s="259">
        <v>-471</v>
      </c>
      <c r="I266" s="259">
        <v>-481</v>
      </c>
      <c r="J266" s="259">
        <v>-491</v>
      </c>
      <c r="K266" s="259">
        <v>-500</v>
      </c>
      <c r="L266" s="259">
        <v>-511</v>
      </c>
      <c r="M266" s="243">
        <v>-2004</v>
      </c>
      <c r="N266" s="243">
        <v>-4458</v>
      </c>
    </row>
    <row r="267" spans="1:14">
      <c r="A267" s="241" t="s">
        <v>406</v>
      </c>
      <c r="B267" s="245">
        <v>0</v>
      </c>
      <c r="C267" s="245">
        <v>617</v>
      </c>
      <c r="D267" s="245">
        <v>788</v>
      </c>
      <c r="E267" s="245">
        <v>803</v>
      </c>
      <c r="F267" s="245">
        <v>818</v>
      </c>
      <c r="G267" s="245">
        <v>833</v>
      </c>
      <c r="H267" s="245">
        <v>848</v>
      </c>
      <c r="I267" s="245">
        <v>860</v>
      </c>
      <c r="J267" s="245">
        <v>872</v>
      </c>
      <c r="K267" s="245">
        <v>883</v>
      </c>
      <c r="L267" s="245">
        <v>896</v>
      </c>
      <c r="M267" s="242">
        <v>3859</v>
      </c>
      <c r="N267" s="242">
        <v>8218</v>
      </c>
    </row>
    <row r="268" spans="1:14">
      <c r="A268" s="237" t="s">
        <v>587</v>
      </c>
      <c r="B268" s="242"/>
      <c r="C268" s="242"/>
      <c r="D268" s="242"/>
      <c r="E268" s="242"/>
      <c r="F268" s="242"/>
      <c r="G268" s="242"/>
      <c r="H268" s="242"/>
      <c r="I268" s="242"/>
      <c r="J268" s="242"/>
      <c r="K268" s="242"/>
      <c r="L268" s="242"/>
      <c r="M268" s="242"/>
      <c r="N268" s="242"/>
    </row>
    <row r="269" spans="1:14">
      <c r="A269" s="238" t="s">
        <v>684</v>
      </c>
      <c r="B269" s="242">
        <v>0</v>
      </c>
      <c r="C269" s="242">
        <v>870</v>
      </c>
      <c r="D269" s="242">
        <v>1305</v>
      </c>
      <c r="E269" s="242">
        <v>1740</v>
      </c>
      <c r="F269" s="242">
        <v>2023</v>
      </c>
      <c r="G269" s="242">
        <v>2175</v>
      </c>
      <c r="H269" s="242">
        <v>1305</v>
      </c>
      <c r="I269" s="242">
        <v>870</v>
      </c>
      <c r="J269" s="242">
        <v>435</v>
      </c>
      <c r="K269" s="242">
        <v>152</v>
      </c>
      <c r="L269" s="242">
        <v>0</v>
      </c>
      <c r="M269" s="242">
        <v>8113</v>
      </c>
      <c r="N269" s="242">
        <v>10875</v>
      </c>
    </row>
    <row r="270" spans="1:14">
      <c r="A270" s="238" t="s">
        <v>683</v>
      </c>
      <c r="B270" s="242">
        <v>0</v>
      </c>
      <c r="C270" s="242">
        <v>194</v>
      </c>
      <c r="D270" s="242">
        <v>530</v>
      </c>
      <c r="E270" s="242">
        <v>839</v>
      </c>
      <c r="F270" s="242">
        <v>884</v>
      </c>
      <c r="G270" s="242">
        <v>884</v>
      </c>
      <c r="H270" s="242">
        <v>690</v>
      </c>
      <c r="I270" s="242">
        <v>354</v>
      </c>
      <c r="J270" s="242">
        <v>44</v>
      </c>
      <c r="K270" s="242">
        <v>0</v>
      </c>
      <c r="L270" s="242">
        <v>0</v>
      </c>
      <c r="M270" s="242">
        <v>3331</v>
      </c>
      <c r="N270" s="242">
        <v>4419</v>
      </c>
    </row>
    <row r="271" spans="1:14">
      <c r="A271" s="238" t="s">
        <v>407</v>
      </c>
      <c r="B271" s="242">
        <v>0</v>
      </c>
      <c r="C271" s="242">
        <v>0</v>
      </c>
      <c r="D271" s="242">
        <v>220</v>
      </c>
      <c r="E271" s="242">
        <v>710</v>
      </c>
      <c r="F271" s="242">
        <v>1250</v>
      </c>
      <c r="G271" s="242">
        <v>1475</v>
      </c>
      <c r="H271" s="242">
        <v>1555</v>
      </c>
      <c r="I271" s="242">
        <v>1650</v>
      </c>
      <c r="J271" s="242">
        <v>1770</v>
      </c>
      <c r="K271" s="242">
        <v>1840</v>
      </c>
      <c r="L271" s="242">
        <v>1892</v>
      </c>
      <c r="M271" s="243">
        <v>3655</v>
      </c>
      <c r="N271" s="243">
        <v>12362</v>
      </c>
    </row>
    <row r="272" spans="1:14">
      <c r="A272" s="239" t="s">
        <v>682</v>
      </c>
      <c r="B272" s="245">
        <v>0</v>
      </c>
      <c r="C272" s="245">
        <v>1064</v>
      </c>
      <c r="D272" s="245">
        <v>2055</v>
      </c>
      <c r="E272" s="245">
        <v>3289</v>
      </c>
      <c r="F272" s="245">
        <v>4157</v>
      </c>
      <c r="G272" s="245">
        <v>4534</v>
      </c>
      <c r="H272" s="245">
        <v>3550</v>
      </c>
      <c r="I272" s="245">
        <v>2874</v>
      </c>
      <c r="J272" s="245">
        <v>2249</v>
      </c>
      <c r="K272" s="245">
        <v>1992</v>
      </c>
      <c r="L272" s="245">
        <v>1892</v>
      </c>
      <c r="M272" s="242">
        <v>15099</v>
      </c>
      <c r="N272" s="242">
        <v>27656</v>
      </c>
    </row>
    <row r="273" spans="1:14">
      <c r="A273" s="237" t="s">
        <v>586</v>
      </c>
      <c r="B273" s="242"/>
      <c r="C273" s="242"/>
      <c r="D273" s="242"/>
      <c r="E273" s="242"/>
      <c r="F273" s="242"/>
      <c r="G273" s="242"/>
      <c r="H273" s="242"/>
      <c r="I273" s="242"/>
      <c r="J273" s="242"/>
      <c r="K273" s="242"/>
      <c r="L273" s="242"/>
      <c r="M273" s="242"/>
      <c r="N273" s="242"/>
    </row>
    <row r="274" spans="1:14">
      <c r="A274" s="238" t="s">
        <v>681</v>
      </c>
      <c r="B274" s="242">
        <v>0</v>
      </c>
      <c r="C274" s="242">
        <v>23</v>
      </c>
      <c r="D274" s="242">
        <v>122</v>
      </c>
      <c r="E274" s="242">
        <v>202</v>
      </c>
      <c r="F274" s="242">
        <v>165</v>
      </c>
      <c r="G274" s="242">
        <v>193</v>
      </c>
      <c r="H274" s="242">
        <v>205</v>
      </c>
      <c r="I274" s="242">
        <v>220</v>
      </c>
      <c r="J274" s="242">
        <v>233</v>
      </c>
      <c r="K274" s="242">
        <v>250</v>
      </c>
      <c r="L274" s="242">
        <v>270</v>
      </c>
      <c r="M274" s="242">
        <v>705</v>
      </c>
      <c r="N274" s="242">
        <v>1883</v>
      </c>
    </row>
    <row r="275" spans="1:14">
      <c r="A275" s="238" t="s">
        <v>408</v>
      </c>
      <c r="B275" s="242">
        <v>0</v>
      </c>
      <c r="C275" s="242">
        <v>0</v>
      </c>
      <c r="D275" s="242">
        <v>3121</v>
      </c>
      <c r="E275" s="242">
        <v>-3121</v>
      </c>
      <c r="F275" s="242">
        <v>0</v>
      </c>
      <c r="G275" s="242">
        <v>0</v>
      </c>
      <c r="H275" s="242">
        <v>0</v>
      </c>
      <c r="I275" s="242">
        <v>0</v>
      </c>
      <c r="J275" s="242">
        <v>0</v>
      </c>
      <c r="K275" s="242">
        <v>0</v>
      </c>
      <c r="L275" s="242">
        <v>0</v>
      </c>
      <c r="M275" s="242">
        <v>0</v>
      </c>
      <c r="N275" s="242">
        <v>0</v>
      </c>
    </row>
    <row r="276" spans="1:14" ht="18.75">
      <c r="A276" s="238" t="s">
        <v>863</v>
      </c>
      <c r="B276" s="242">
        <v>0</v>
      </c>
      <c r="C276" s="242">
        <v>-123</v>
      </c>
      <c r="D276" s="242">
        <v>-257</v>
      </c>
      <c r="E276" s="242">
        <v>-276</v>
      </c>
      <c r="F276" s="242">
        <v>-251</v>
      </c>
      <c r="G276" s="242">
        <v>-103</v>
      </c>
      <c r="H276" s="242">
        <v>-205</v>
      </c>
      <c r="I276" s="242">
        <v>-322</v>
      </c>
      <c r="J276" s="242">
        <v>-192</v>
      </c>
      <c r="K276" s="242">
        <v>-165</v>
      </c>
      <c r="L276" s="242">
        <v>-168</v>
      </c>
      <c r="M276" s="242">
        <v>-1010</v>
      </c>
      <c r="N276" s="242">
        <v>-2062</v>
      </c>
    </row>
    <row r="277" spans="1:14">
      <c r="A277" s="238" t="s">
        <v>680</v>
      </c>
      <c r="B277" s="242">
        <v>0</v>
      </c>
      <c r="C277" s="242">
        <v>5</v>
      </c>
      <c r="D277" s="242">
        <v>5</v>
      </c>
      <c r="E277" s="242">
        <v>-42</v>
      </c>
      <c r="F277" s="242">
        <v>-2</v>
      </c>
      <c r="G277" s="242">
        <v>4</v>
      </c>
      <c r="H277" s="242">
        <v>4</v>
      </c>
      <c r="I277" s="242">
        <v>4</v>
      </c>
      <c r="J277" s="242">
        <v>5</v>
      </c>
      <c r="K277" s="242">
        <v>5</v>
      </c>
      <c r="L277" s="242">
        <v>5</v>
      </c>
      <c r="M277" s="243">
        <v>-30</v>
      </c>
      <c r="N277" s="243">
        <v>-7</v>
      </c>
    </row>
    <row r="278" spans="1:14">
      <c r="A278" s="239" t="s">
        <v>679</v>
      </c>
      <c r="B278" s="245">
        <v>0</v>
      </c>
      <c r="C278" s="245">
        <v>-95</v>
      </c>
      <c r="D278" s="245">
        <v>2991</v>
      </c>
      <c r="E278" s="245">
        <v>-3237</v>
      </c>
      <c r="F278" s="245">
        <v>-88</v>
      </c>
      <c r="G278" s="245">
        <v>94</v>
      </c>
      <c r="H278" s="245">
        <v>4</v>
      </c>
      <c r="I278" s="245">
        <v>-98</v>
      </c>
      <c r="J278" s="245">
        <v>46</v>
      </c>
      <c r="K278" s="245">
        <v>90</v>
      </c>
      <c r="L278" s="245">
        <v>107</v>
      </c>
      <c r="M278" s="242">
        <v>-335</v>
      </c>
      <c r="N278" s="242">
        <v>-186</v>
      </c>
    </row>
    <row r="279" spans="1:14">
      <c r="A279" s="237" t="s">
        <v>585</v>
      </c>
      <c r="B279" s="242"/>
      <c r="C279" s="242"/>
      <c r="D279" s="242"/>
      <c r="E279" s="242"/>
      <c r="F279" s="242"/>
      <c r="G279" s="242"/>
      <c r="H279" s="242"/>
      <c r="I279" s="242"/>
      <c r="J279" s="242"/>
      <c r="K279" s="242"/>
      <c r="L279" s="242"/>
      <c r="M279" s="242"/>
      <c r="N279" s="242"/>
    </row>
    <row r="280" spans="1:14" ht="18.75">
      <c r="A280" s="238" t="s">
        <v>564</v>
      </c>
      <c r="B280" s="242">
        <v>0</v>
      </c>
      <c r="C280" s="242">
        <v>0</v>
      </c>
      <c r="D280" s="242">
        <v>0</v>
      </c>
      <c r="E280" s="242">
        <v>0</v>
      </c>
      <c r="F280" s="242">
        <v>0</v>
      </c>
      <c r="G280" s="242">
        <v>0</v>
      </c>
      <c r="H280" s="242">
        <v>0</v>
      </c>
      <c r="I280" s="242">
        <v>0</v>
      </c>
      <c r="J280" s="242">
        <v>0</v>
      </c>
      <c r="K280" s="242">
        <v>-45172</v>
      </c>
      <c r="L280" s="242">
        <v>-54934</v>
      </c>
      <c r="M280" s="242">
        <v>0</v>
      </c>
      <c r="N280" s="242">
        <v>-100106</v>
      </c>
    </row>
    <row r="281" spans="1:14">
      <c r="A281" s="238" t="s">
        <v>409</v>
      </c>
      <c r="B281" s="242">
        <v>0</v>
      </c>
      <c r="C281" s="242">
        <v>0</v>
      </c>
      <c r="D281" s="242">
        <v>0</v>
      </c>
      <c r="E281" s="242">
        <v>0</v>
      </c>
      <c r="F281" s="242">
        <v>0</v>
      </c>
      <c r="G281" s="242">
        <v>0</v>
      </c>
      <c r="H281" s="242">
        <v>0</v>
      </c>
      <c r="I281" s="242">
        <v>0</v>
      </c>
      <c r="J281" s="242">
        <v>0</v>
      </c>
      <c r="K281" s="242">
        <v>0</v>
      </c>
      <c r="L281" s="242">
        <v>0</v>
      </c>
      <c r="M281" s="242">
        <v>0</v>
      </c>
      <c r="N281" s="242">
        <v>0</v>
      </c>
    </row>
    <row r="282" spans="1:14">
      <c r="A282" s="238" t="s">
        <v>678</v>
      </c>
      <c r="B282" s="242">
        <v>0</v>
      </c>
      <c r="C282" s="242">
        <v>0</v>
      </c>
      <c r="D282" s="242">
        <v>0</v>
      </c>
      <c r="E282" s="242">
        <v>0</v>
      </c>
      <c r="F282" s="242">
        <v>0</v>
      </c>
      <c r="G282" s="242">
        <v>0</v>
      </c>
      <c r="H282" s="242">
        <v>0</v>
      </c>
      <c r="I282" s="242">
        <v>0</v>
      </c>
      <c r="J282" s="242">
        <v>0</v>
      </c>
      <c r="K282" s="242">
        <v>0</v>
      </c>
      <c r="L282" s="242">
        <v>0</v>
      </c>
      <c r="M282" s="242">
        <v>0</v>
      </c>
      <c r="N282" s="242">
        <v>0</v>
      </c>
    </row>
    <row r="283" spans="1:14">
      <c r="A283" s="238" t="s">
        <v>410</v>
      </c>
      <c r="B283" s="242">
        <v>0</v>
      </c>
      <c r="C283" s="242">
        <v>0</v>
      </c>
      <c r="D283" s="242">
        <v>0</v>
      </c>
      <c r="E283" s="242">
        <v>0</v>
      </c>
      <c r="F283" s="242">
        <v>0</v>
      </c>
      <c r="G283" s="242">
        <v>0</v>
      </c>
      <c r="H283" s="242">
        <v>0</v>
      </c>
      <c r="I283" s="242">
        <v>0</v>
      </c>
      <c r="J283" s="242">
        <v>0</v>
      </c>
      <c r="K283" s="242">
        <v>0</v>
      </c>
      <c r="L283" s="242">
        <v>0</v>
      </c>
      <c r="M283" s="242">
        <v>0</v>
      </c>
      <c r="N283" s="242">
        <v>0</v>
      </c>
    </row>
    <row r="284" spans="1:14">
      <c r="A284" s="238" t="s">
        <v>563</v>
      </c>
      <c r="B284" s="242"/>
      <c r="C284" s="242"/>
      <c r="D284" s="242"/>
      <c r="E284" s="242"/>
      <c r="F284" s="242"/>
      <c r="G284" s="242"/>
      <c r="H284" s="242"/>
      <c r="I284" s="242"/>
      <c r="J284" s="242"/>
      <c r="K284" s="242"/>
      <c r="L284" s="242"/>
      <c r="M284" s="242"/>
      <c r="N284" s="242"/>
    </row>
    <row r="285" spans="1:14">
      <c r="A285" s="238" t="s">
        <v>677</v>
      </c>
      <c r="B285" s="242">
        <v>0</v>
      </c>
      <c r="C285" s="242">
        <v>0</v>
      </c>
      <c r="D285" s="242">
        <v>0</v>
      </c>
      <c r="E285" s="242">
        <v>0</v>
      </c>
      <c r="F285" s="242">
        <v>0</v>
      </c>
      <c r="G285" s="242">
        <v>0</v>
      </c>
      <c r="H285" s="242">
        <v>0</v>
      </c>
      <c r="I285" s="242">
        <v>0</v>
      </c>
      <c r="J285" s="242">
        <v>0</v>
      </c>
      <c r="K285" s="242">
        <v>0</v>
      </c>
      <c r="L285" s="242">
        <v>0</v>
      </c>
      <c r="M285" s="242">
        <v>0</v>
      </c>
      <c r="N285" s="242">
        <v>0</v>
      </c>
    </row>
    <row r="286" spans="1:14">
      <c r="A286" s="238" t="s">
        <v>411</v>
      </c>
      <c r="B286" s="242">
        <v>0</v>
      </c>
      <c r="C286" s="242">
        <v>0</v>
      </c>
      <c r="D286" s="242">
        <v>0</v>
      </c>
      <c r="E286" s="242">
        <v>0</v>
      </c>
      <c r="F286" s="242">
        <v>0</v>
      </c>
      <c r="G286" s="242">
        <v>0</v>
      </c>
      <c r="H286" s="242">
        <v>0</v>
      </c>
      <c r="I286" s="242">
        <v>0</v>
      </c>
      <c r="J286" s="242">
        <v>0</v>
      </c>
      <c r="K286" s="242">
        <v>0</v>
      </c>
      <c r="L286" s="242">
        <v>0</v>
      </c>
      <c r="M286" s="242">
        <v>0</v>
      </c>
      <c r="N286" s="242">
        <v>0</v>
      </c>
    </row>
    <row r="287" spans="1:14">
      <c r="A287" s="238" t="s">
        <v>412</v>
      </c>
      <c r="B287" s="242">
        <v>0</v>
      </c>
      <c r="C287" s="242">
        <v>0</v>
      </c>
      <c r="D287" s="242">
        <v>0</v>
      </c>
      <c r="E287" s="242">
        <v>0</v>
      </c>
      <c r="F287" s="242">
        <v>0</v>
      </c>
      <c r="G287" s="242">
        <v>0</v>
      </c>
      <c r="H287" s="242">
        <v>0</v>
      </c>
      <c r="I287" s="242">
        <v>0</v>
      </c>
      <c r="J287" s="242">
        <v>0</v>
      </c>
      <c r="K287" s="242">
        <v>0</v>
      </c>
      <c r="L287" s="242">
        <v>0</v>
      </c>
      <c r="M287" s="242">
        <v>0</v>
      </c>
      <c r="N287" s="242">
        <v>0</v>
      </c>
    </row>
    <row r="288" spans="1:14">
      <c r="A288" s="238" t="s">
        <v>413</v>
      </c>
      <c r="B288" s="242">
        <v>0</v>
      </c>
      <c r="C288" s="242">
        <v>0</v>
      </c>
      <c r="D288" s="242">
        <v>0</v>
      </c>
      <c r="E288" s="242">
        <v>0</v>
      </c>
      <c r="F288" s="242">
        <v>0</v>
      </c>
      <c r="G288" s="242">
        <v>0</v>
      </c>
      <c r="H288" s="242">
        <v>0</v>
      </c>
      <c r="I288" s="242">
        <v>0</v>
      </c>
      <c r="J288" s="242">
        <v>0</v>
      </c>
      <c r="K288" s="242">
        <v>0</v>
      </c>
      <c r="L288" s="242">
        <v>0</v>
      </c>
      <c r="M288" s="242">
        <v>0</v>
      </c>
      <c r="N288" s="242">
        <v>0</v>
      </c>
    </row>
    <row r="289" spans="1:14">
      <c r="A289" s="238" t="s">
        <v>562</v>
      </c>
      <c r="B289" s="242"/>
      <c r="C289" s="242"/>
      <c r="D289" s="242"/>
      <c r="E289" s="242"/>
      <c r="F289" s="242"/>
      <c r="G289" s="242"/>
      <c r="H289" s="242"/>
      <c r="I289" s="242"/>
      <c r="J289" s="242"/>
      <c r="K289" s="242"/>
      <c r="L289" s="242"/>
      <c r="M289" s="242"/>
      <c r="N289" s="242"/>
    </row>
    <row r="290" spans="1:14">
      <c r="A290" s="238" t="s">
        <v>676</v>
      </c>
      <c r="B290" s="242">
        <v>0</v>
      </c>
      <c r="C290" s="242">
        <v>0</v>
      </c>
      <c r="D290" s="242">
        <v>0</v>
      </c>
      <c r="E290" s="242">
        <v>0</v>
      </c>
      <c r="F290" s="242">
        <v>0</v>
      </c>
      <c r="G290" s="242">
        <v>0</v>
      </c>
      <c r="H290" s="242">
        <v>0</v>
      </c>
      <c r="I290" s="242">
        <v>0</v>
      </c>
      <c r="J290" s="242">
        <v>0</v>
      </c>
      <c r="K290" s="242">
        <v>0</v>
      </c>
      <c r="L290" s="242">
        <v>0</v>
      </c>
      <c r="M290" s="242">
        <v>0</v>
      </c>
      <c r="N290" s="242">
        <v>0</v>
      </c>
    </row>
    <row r="291" spans="1:14">
      <c r="A291" s="238" t="s">
        <v>675</v>
      </c>
      <c r="B291" s="242">
        <v>0</v>
      </c>
      <c r="C291" s="242">
        <v>0</v>
      </c>
      <c r="D291" s="242">
        <v>0</v>
      </c>
      <c r="E291" s="242">
        <v>0</v>
      </c>
      <c r="F291" s="242">
        <v>0</v>
      </c>
      <c r="G291" s="242">
        <v>0</v>
      </c>
      <c r="H291" s="242">
        <v>0</v>
      </c>
      <c r="I291" s="242">
        <v>0</v>
      </c>
      <c r="J291" s="242">
        <v>0</v>
      </c>
      <c r="K291" s="242">
        <v>0</v>
      </c>
      <c r="L291" s="242">
        <v>0</v>
      </c>
      <c r="M291" s="242">
        <v>0</v>
      </c>
      <c r="N291" s="242">
        <v>0</v>
      </c>
    </row>
    <row r="292" spans="1:14">
      <c r="A292" s="239" t="s">
        <v>798</v>
      </c>
      <c r="B292" s="245">
        <v>0</v>
      </c>
      <c r="C292" s="245">
        <v>0</v>
      </c>
      <c r="D292" s="245">
        <v>0</v>
      </c>
      <c r="E292" s="245">
        <v>0</v>
      </c>
      <c r="F292" s="245">
        <v>0</v>
      </c>
      <c r="G292" s="245">
        <v>0</v>
      </c>
      <c r="H292" s="245">
        <v>0</v>
      </c>
      <c r="I292" s="245">
        <v>0</v>
      </c>
      <c r="J292" s="245">
        <v>0</v>
      </c>
      <c r="K292" s="245">
        <v>-45172</v>
      </c>
      <c r="L292" s="245">
        <v>-54934</v>
      </c>
      <c r="M292" s="245">
        <v>0</v>
      </c>
      <c r="N292" s="245">
        <v>-100106</v>
      </c>
    </row>
    <row r="293" spans="1:14">
      <c r="A293" s="237" t="s">
        <v>584</v>
      </c>
      <c r="B293" s="242"/>
      <c r="C293" s="242"/>
      <c r="D293" s="242"/>
      <c r="E293" s="242"/>
      <c r="F293" s="242"/>
      <c r="G293" s="242"/>
      <c r="H293" s="242"/>
      <c r="I293" s="242"/>
      <c r="J293" s="242"/>
      <c r="K293" s="242"/>
      <c r="L293" s="242"/>
      <c r="M293" s="242"/>
      <c r="N293" s="242"/>
    </row>
    <row r="294" spans="1:14">
      <c r="A294" s="238" t="s">
        <v>414</v>
      </c>
      <c r="B294" s="242"/>
      <c r="C294" s="242"/>
      <c r="D294" s="242"/>
      <c r="E294" s="242"/>
      <c r="F294" s="242"/>
      <c r="G294" s="242"/>
      <c r="H294" s="242"/>
      <c r="I294" s="242"/>
      <c r="J294" s="242"/>
      <c r="K294" s="242"/>
      <c r="L294" s="242"/>
      <c r="M294" s="242"/>
      <c r="N294" s="242"/>
    </row>
    <row r="295" spans="1:14">
      <c r="A295" s="239" t="s">
        <v>560</v>
      </c>
      <c r="B295" s="242"/>
      <c r="C295" s="242"/>
      <c r="D295" s="242"/>
      <c r="E295" s="242"/>
      <c r="F295" s="242"/>
      <c r="G295" s="242"/>
      <c r="H295" s="242"/>
      <c r="I295" s="242"/>
      <c r="J295" s="242"/>
      <c r="K295" s="242"/>
      <c r="L295" s="242"/>
      <c r="M295" s="242"/>
      <c r="N295" s="242"/>
    </row>
    <row r="296" spans="1:14">
      <c r="A296" s="239" t="s">
        <v>561</v>
      </c>
      <c r="B296" s="242">
        <v>0</v>
      </c>
      <c r="C296" s="242">
        <v>0</v>
      </c>
      <c r="D296" s="242">
        <v>0</v>
      </c>
      <c r="E296" s="242">
        <v>0</v>
      </c>
      <c r="F296" s="242">
        <v>0</v>
      </c>
      <c r="G296" s="242">
        <v>0</v>
      </c>
      <c r="H296" s="242">
        <v>0</v>
      </c>
      <c r="I296" s="242">
        <v>0</v>
      </c>
      <c r="J296" s="242">
        <v>0</v>
      </c>
      <c r="K296" s="242">
        <v>0</v>
      </c>
      <c r="L296" s="242">
        <v>0</v>
      </c>
      <c r="M296" s="242">
        <v>0</v>
      </c>
      <c r="N296" s="242">
        <v>0</v>
      </c>
    </row>
    <row r="297" spans="1:14">
      <c r="A297" s="239" t="s">
        <v>674</v>
      </c>
      <c r="B297" s="242">
        <v>0</v>
      </c>
      <c r="C297" s="242">
        <v>0</v>
      </c>
      <c r="D297" s="242">
        <v>0</v>
      </c>
      <c r="E297" s="242">
        <v>0</v>
      </c>
      <c r="F297" s="242">
        <v>0</v>
      </c>
      <c r="G297" s="242">
        <v>0</v>
      </c>
      <c r="H297" s="242">
        <v>0</v>
      </c>
      <c r="I297" s="242">
        <v>0</v>
      </c>
      <c r="J297" s="242">
        <v>0</v>
      </c>
      <c r="K297" s="242">
        <v>0</v>
      </c>
      <c r="L297" s="242">
        <v>0</v>
      </c>
      <c r="M297" s="242">
        <v>0</v>
      </c>
      <c r="N297" s="242">
        <v>0</v>
      </c>
    </row>
    <row r="298" spans="1:14">
      <c r="A298" s="239" t="s">
        <v>559</v>
      </c>
      <c r="B298" s="242"/>
      <c r="C298" s="242"/>
      <c r="D298" s="242"/>
      <c r="E298" s="242"/>
      <c r="F298" s="242"/>
      <c r="G298" s="242"/>
      <c r="H298" s="242"/>
      <c r="I298" s="242"/>
      <c r="J298" s="242"/>
      <c r="K298" s="242"/>
      <c r="L298" s="242"/>
      <c r="M298" s="242"/>
      <c r="N298" s="242"/>
    </row>
    <row r="299" spans="1:14">
      <c r="A299" s="239" t="s">
        <v>673</v>
      </c>
      <c r="B299" s="242">
        <v>0</v>
      </c>
      <c r="C299" s="242">
        <v>0</v>
      </c>
      <c r="D299" s="242">
        <v>0</v>
      </c>
      <c r="E299" s="242">
        <v>0</v>
      </c>
      <c r="F299" s="242">
        <v>0</v>
      </c>
      <c r="G299" s="242">
        <v>0</v>
      </c>
      <c r="H299" s="242">
        <v>0</v>
      </c>
      <c r="I299" s="242">
        <v>0</v>
      </c>
      <c r="J299" s="242">
        <v>0</v>
      </c>
      <c r="K299" s="242">
        <v>0</v>
      </c>
      <c r="L299" s="242">
        <v>0</v>
      </c>
      <c r="M299" s="242">
        <v>0</v>
      </c>
      <c r="N299" s="242">
        <v>0</v>
      </c>
    </row>
    <row r="300" spans="1:14">
      <c r="A300" s="239" t="s">
        <v>415</v>
      </c>
      <c r="B300" s="242">
        <v>0</v>
      </c>
      <c r="C300" s="242">
        <v>0</v>
      </c>
      <c r="D300" s="242">
        <v>0</v>
      </c>
      <c r="E300" s="242">
        <v>0</v>
      </c>
      <c r="F300" s="242">
        <v>0</v>
      </c>
      <c r="G300" s="242">
        <v>0</v>
      </c>
      <c r="H300" s="242">
        <v>0</v>
      </c>
      <c r="I300" s="242">
        <v>0</v>
      </c>
      <c r="J300" s="242">
        <v>0</v>
      </c>
      <c r="K300" s="242">
        <v>0</v>
      </c>
      <c r="L300" s="242">
        <v>0</v>
      </c>
      <c r="M300" s="242">
        <v>0</v>
      </c>
      <c r="N300" s="242">
        <v>0</v>
      </c>
    </row>
    <row r="301" spans="1:14">
      <c r="A301" s="239" t="s">
        <v>558</v>
      </c>
      <c r="B301" s="242"/>
      <c r="C301" s="242"/>
      <c r="D301" s="242"/>
      <c r="E301" s="242"/>
      <c r="F301" s="242"/>
      <c r="G301" s="242"/>
      <c r="H301" s="242"/>
      <c r="I301" s="242"/>
      <c r="J301" s="242"/>
      <c r="K301" s="242"/>
      <c r="L301" s="242"/>
      <c r="M301" s="242"/>
      <c r="N301" s="242"/>
    </row>
    <row r="302" spans="1:14">
      <c r="A302" s="239" t="s">
        <v>672</v>
      </c>
      <c r="B302" s="242">
        <v>0</v>
      </c>
      <c r="C302" s="242">
        <v>0</v>
      </c>
      <c r="D302" s="242">
        <v>0</v>
      </c>
      <c r="E302" s="242">
        <v>0</v>
      </c>
      <c r="F302" s="242">
        <v>0</v>
      </c>
      <c r="G302" s="242">
        <v>0</v>
      </c>
      <c r="H302" s="242">
        <v>0</v>
      </c>
      <c r="I302" s="242">
        <v>0</v>
      </c>
      <c r="J302" s="242">
        <v>0</v>
      </c>
      <c r="K302" s="242">
        <v>0</v>
      </c>
      <c r="L302" s="242">
        <v>0</v>
      </c>
      <c r="M302" s="242">
        <v>0</v>
      </c>
      <c r="N302" s="242">
        <v>0</v>
      </c>
    </row>
    <row r="303" spans="1:14">
      <c r="A303" s="238" t="s">
        <v>416</v>
      </c>
      <c r="B303" s="242"/>
      <c r="C303" s="242"/>
      <c r="D303" s="242"/>
      <c r="E303" s="242"/>
      <c r="F303" s="242"/>
      <c r="G303" s="242"/>
      <c r="H303" s="242"/>
      <c r="I303" s="242"/>
      <c r="J303" s="242"/>
      <c r="K303" s="242"/>
      <c r="L303" s="242"/>
      <c r="M303" s="242"/>
      <c r="N303" s="242"/>
    </row>
    <row r="304" spans="1:14">
      <c r="A304" s="239" t="s">
        <v>520</v>
      </c>
      <c r="B304" s="242"/>
      <c r="C304" s="242"/>
      <c r="D304" s="242"/>
      <c r="E304" s="242"/>
      <c r="F304" s="242"/>
      <c r="G304" s="242"/>
      <c r="H304" s="242"/>
      <c r="I304" s="242"/>
      <c r="J304" s="242"/>
      <c r="K304" s="242"/>
      <c r="L304" s="242"/>
      <c r="M304" s="242"/>
      <c r="N304" s="242"/>
    </row>
    <row r="305" spans="1:14">
      <c r="A305" s="239" t="s">
        <v>797</v>
      </c>
      <c r="B305" s="242">
        <v>0</v>
      </c>
      <c r="C305" s="242">
        <v>-75</v>
      </c>
      <c r="D305" s="242">
        <v>-81</v>
      </c>
      <c r="E305" s="242">
        <v>-87</v>
      </c>
      <c r="F305" s="242">
        <v>-94</v>
      </c>
      <c r="G305" s="242">
        <v>-100</v>
      </c>
      <c r="H305" s="242">
        <v>-107</v>
      </c>
      <c r="I305" s="242">
        <v>-113</v>
      </c>
      <c r="J305" s="242">
        <v>-120</v>
      </c>
      <c r="K305" s="242">
        <v>-127</v>
      </c>
      <c r="L305" s="242">
        <v>-134</v>
      </c>
      <c r="M305" s="242">
        <v>-437</v>
      </c>
      <c r="N305" s="242">
        <v>-1038</v>
      </c>
    </row>
    <row r="306" spans="1:14">
      <c r="A306" s="239" t="s">
        <v>796</v>
      </c>
      <c r="B306" s="242">
        <v>0</v>
      </c>
      <c r="C306" s="242">
        <v>0</v>
      </c>
      <c r="D306" s="242">
        <v>0</v>
      </c>
      <c r="E306" s="242">
        <v>0</v>
      </c>
      <c r="F306" s="242">
        <v>0</v>
      </c>
      <c r="G306" s="242">
        <v>0</v>
      </c>
      <c r="H306" s="242">
        <v>0</v>
      </c>
      <c r="I306" s="242">
        <v>0</v>
      </c>
      <c r="J306" s="242">
        <v>0</v>
      </c>
      <c r="K306" s="242">
        <v>0</v>
      </c>
      <c r="L306" s="242">
        <v>0</v>
      </c>
      <c r="M306" s="242">
        <v>0</v>
      </c>
      <c r="N306" s="242">
        <v>0</v>
      </c>
    </row>
    <row r="307" spans="1:14">
      <c r="A307" s="239" t="s">
        <v>795</v>
      </c>
      <c r="B307" s="242">
        <v>0</v>
      </c>
      <c r="C307" s="242">
        <v>0</v>
      </c>
      <c r="D307" s="242">
        <v>0</v>
      </c>
      <c r="E307" s="242">
        <v>0</v>
      </c>
      <c r="F307" s="242">
        <v>0</v>
      </c>
      <c r="G307" s="242">
        <v>0</v>
      </c>
      <c r="H307" s="242">
        <v>0</v>
      </c>
      <c r="I307" s="242">
        <v>0</v>
      </c>
      <c r="J307" s="242">
        <v>0</v>
      </c>
      <c r="K307" s="242">
        <v>0</v>
      </c>
      <c r="L307" s="242">
        <v>0</v>
      </c>
      <c r="M307" s="242">
        <v>0</v>
      </c>
      <c r="N307" s="242">
        <v>0</v>
      </c>
    </row>
    <row r="308" spans="1:14">
      <c r="A308" s="239" t="s">
        <v>794</v>
      </c>
      <c r="B308" s="242">
        <v>0</v>
      </c>
      <c r="C308" s="242">
        <v>0</v>
      </c>
      <c r="D308" s="242">
        <v>0</v>
      </c>
      <c r="E308" s="242">
        <v>0</v>
      </c>
      <c r="F308" s="242">
        <v>0</v>
      </c>
      <c r="G308" s="242">
        <v>0</v>
      </c>
      <c r="H308" s="242">
        <v>0</v>
      </c>
      <c r="I308" s="242">
        <v>0</v>
      </c>
      <c r="J308" s="242">
        <v>0</v>
      </c>
      <c r="K308" s="242">
        <v>0</v>
      </c>
      <c r="L308" s="242">
        <v>0</v>
      </c>
      <c r="M308" s="242">
        <v>0</v>
      </c>
      <c r="N308" s="242">
        <v>0</v>
      </c>
    </row>
    <row r="309" spans="1:14">
      <c r="A309" s="239" t="s">
        <v>519</v>
      </c>
      <c r="B309" s="242"/>
      <c r="C309" s="242"/>
      <c r="D309" s="242"/>
      <c r="E309" s="242"/>
      <c r="F309" s="242"/>
      <c r="G309" s="242"/>
      <c r="H309" s="242"/>
      <c r="I309" s="242"/>
      <c r="J309" s="242"/>
      <c r="K309" s="242"/>
      <c r="L309" s="242"/>
      <c r="M309" s="242"/>
      <c r="N309" s="242"/>
    </row>
    <row r="310" spans="1:14">
      <c r="A310" s="239" t="s">
        <v>793</v>
      </c>
      <c r="B310" s="242">
        <v>0</v>
      </c>
      <c r="C310" s="242">
        <v>0</v>
      </c>
      <c r="D310" s="242">
        <v>0</v>
      </c>
      <c r="E310" s="242">
        <v>0</v>
      </c>
      <c r="F310" s="242">
        <v>0</v>
      </c>
      <c r="G310" s="242">
        <v>0</v>
      </c>
      <c r="H310" s="242">
        <v>0</v>
      </c>
      <c r="I310" s="242">
        <v>0</v>
      </c>
      <c r="J310" s="242">
        <v>0</v>
      </c>
      <c r="K310" s="242">
        <v>0</v>
      </c>
      <c r="L310" s="242">
        <v>0</v>
      </c>
      <c r="M310" s="242">
        <v>0</v>
      </c>
      <c r="N310" s="242">
        <v>0</v>
      </c>
    </row>
    <row r="311" spans="1:14">
      <c r="A311" s="239" t="s">
        <v>417</v>
      </c>
      <c r="B311" s="242">
        <v>0</v>
      </c>
      <c r="C311" s="242">
        <v>0</v>
      </c>
      <c r="D311" s="242">
        <v>0</v>
      </c>
      <c r="E311" s="242">
        <v>0</v>
      </c>
      <c r="F311" s="242">
        <v>0</v>
      </c>
      <c r="G311" s="242">
        <v>0</v>
      </c>
      <c r="H311" s="242">
        <v>0</v>
      </c>
      <c r="I311" s="242">
        <v>0</v>
      </c>
      <c r="J311" s="242">
        <v>0</v>
      </c>
      <c r="K311" s="242">
        <v>0</v>
      </c>
      <c r="L311" s="242">
        <v>0</v>
      </c>
      <c r="M311" s="242">
        <v>0</v>
      </c>
      <c r="N311" s="242">
        <v>0</v>
      </c>
    </row>
    <row r="312" spans="1:14">
      <c r="A312" s="239" t="s">
        <v>792</v>
      </c>
      <c r="B312" s="242">
        <v>0</v>
      </c>
      <c r="C312" s="242">
        <v>0</v>
      </c>
      <c r="D312" s="242">
        <v>0</v>
      </c>
      <c r="E312" s="242">
        <v>0</v>
      </c>
      <c r="F312" s="242">
        <v>0</v>
      </c>
      <c r="G312" s="242">
        <v>0</v>
      </c>
      <c r="H312" s="242">
        <v>0</v>
      </c>
      <c r="I312" s="242">
        <v>0</v>
      </c>
      <c r="J312" s="242">
        <v>0</v>
      </c>
      <c r="K312" s="242">
        <v>0</v>
      </c>
      <c r="L312" s="242">
        <v>0</v>
      </c>
      <c r="M312" s="242">
        <v>0</v>
      </c>
      <c r="N312" s="242">
        <v>0</v>
      </c>
    </row>
    <row r="313" spans="1:14">
      <c r="A313" s="239" t="s">
        <v>791</v>
      </c>
      <c r="B313" s="242">
        <v>0</v>
      </c>
      <c r="C313" s="242">
        <v>0</v>
      </c>
      <c r="D313" s="242">
        <v>0</v>
      </c>
      <c r="E313" s="242">
        <v>0</v>
      </c>
      <c r="F313" s="242">
        <v>0</v>
      </c>
      <c r="G313" s="242">
        <v>0</v>
      </c>
      <c r="H313" s="242">
        <v>0</v>
      </c>
      <c r="I313" s="242">
        <v>0</v>
      </c>
      <c r="J313" s="242">
        <v>0</v>
      </c>
      <c r="K313" s="242">
        <v>0</v>
      </c>
      <c r="L313" s="242">
        <v>0</v>
      </c>
      <c r="M313" s="242">
        <v>0</v>
      </c>
      <c r="N313" s="242">
        <v>0</v>
      </c>
    </row>
    <row r="314" spans="1:14">
      <c r="A314" s="239" t="s">
        <v>518</v>
      </c>
      <c r="B314" s="242"/>
      <c r="C314" s="242"/>
      <c r="D314" s="242"/>
      <c r="E314" s="242"/>
      <c r="F314" s="242"/>
      <c r="G314" s="242"/>
      <c r="H314" s="242"/>
      <c r="I314" s="242"/>
      <c r="J314" s="242"/>
      <c r="K314" s="242"/>
      <c r="L314" s="242"/>
      <c r="M314" s="242"/>
      <c r="N314" s="242"/>
    </row>
    <row r="315" spans="1:14">
      <c r="A315" s="239" t="s">
        <v>790</v>
      </c>
      <c r="B315" s="242">
        <v>0</v>
      </c>
      <c r="C315" s="242">
        <v>0</v>
      </c>
      <c r="D315" s="242">
        <v>0</v>
      </c>
      <c r="E315" s="242">
        <v>0</v>
      </c>
      <c r="F315" s="242">
        <v>0</v>
      </c>
      <c r="G315" s="242">
        <v>0</v>
      </c>
      <c r="H315" s="242">
        <v>0</v>
      </c>
      <c r="I315" s="242">
        <v>0</v>
      </c>
      <c r="J315" s="242">
        <v>0</v>
      </c>
      <c r="K315" s="242">
        <v>0</v>
      </c>
      <c r="L315" s="242">
        <v>0</v>
      </c>
      <c r="M315" s="242">
        <v>0</v>
      </c>
      <c r="N315" s="242">
        <v>0</v>
      </c>
    </row>
    <row r="316" spans="1:14">
      <c r="A316" s="238" t="s">
        <v>418</v>
      </c>
      <c r="B316" s="242"/>
      <c r="C316" s="242"/>
      <c r="D316" s="242"/>
      <c r="E316" s="242"/>
      <c r="F316" s="242"/>
      <c r="G316" s="242"/>
      <c r="H316" s="242"/>
      <c r="I316" s="242"/>
      <c r="J316" s="242"/>
      <c r="K316" s="242"/>
      <c r="L316" s="242"/>
      <c r="M316" s="242"/>
      <c r="N316" s="242"/>
    </row>
    <row r="317" spans="1:14">
      <c r="A317" s="239" t="s">
        <v>789</v>
      </c>
      <c r="B317" s="242">
        <v>0</v>
      </c>
      <c r="C317" s="242">
        <v>22</v>
      </c>
      <c r="D317" s="242">
        <v>6</v>
      </c>
      <c r="E317" s="242">
        <v>6</v>
      </c>
      <c r="F317" s="242">
        <v>6</v>
      </c>
      <c r="G317" s="242">
        <v>266</v>
      </c>
      <c r="H317" s="242">
        <v>251</v>
      </c>
      <c r="I317" s="242">
        <v>492</v>
      </c>
      <c r="J317" s="242">
        <v>431</v>
      </c>
      <c r="K317" s="242">
        <v>349</v>
      </c>
      <c r="L317" s="242">
        <v>285</v>
      </c>
      <c r="M317" s="242">
        <v>306</v>
      </c>
      <c r="N317" s="242">
        <v>2114</v>
      </c>
    </row>
    <row r="318" spans="1:14">
      <c r="A318" s="239" t="s">
        <v>788</v>
      </c>
      <c r="B318" s="242">
        <v>0</v>
      </c>
      <c r="C318" s="242">
        <v>-1</v>
      </c>
      <c r="D318" s="242">
        <v>-1</v>
      </c>
      <c r="E318" s="242">
        <v>-1</v>
      </c>
      <c r="F318" s="242">
        <v>-1</v>
      </c>
      <c r="G318" s="242">
        <v>-1</v>
      </c>
      <c r="H318" s="242">
        <v>-1</v>
      </c>
      <c r="I318" s="242">
        <v>-1</v>
      </c>
      <c r="J318" s="242">
        <v>-1</v>
      </c>
      <c r="K318" s="242">
        <v>-1</v>
      </c>
      <c r="L318" s="242">
        <v>-1</v>
      </c>
      <c r="M318" s="242">
        <v>-5</v>
      </c>
      <c r="N318" s="242">
        <v>-10</v>
      </c>
    </row>
    <row r="319" spans="1:14">
      <c r="A319" s="239" t="s">
        <v>517</v>
      </c>
      <c r="B319" s="242"/>
      <c r="C319" s="242"/>
      <c r="D319" s="242"/>
      <c r="E319" s="242"/>
      <c r="F319" s="242"/>
      <c r="G319" s="242"/>
      <c r="H319" s="242"/>
      <c r="I319" s="242"/>
      <c r="J319" s="242"/>
      <c r="K319" s="242"/>
      <c r="L319" s="242"/>
      <c r="M319" s="242"/>
      <c r="N319" s="242"/>
    </row>
    <row r="320" spans="1:14">
      <c r="A320" s="239" t="s">
        <v>787</v>
      </c>
      <c r="B320" s="242">
        <v>0</v>
      </c>
      <c r="C320" s="242">
        <v>1</v>
      </c>
      <c r="D320" s="242">
        <v>1</v>
      </c>
      <c r="E320" s="242">
        <v>1</v>
      </c>
      <c r="F320" s="242">
        <v>1</v>
      </c>
      <c r="G320" s="242">
        <v>1</v>
      </c>
      <c r="H320" s="242">
        <v>1</v>
      </c>
      <c r="I320" s="242">
        <v>1</v>
      </c>
      <c r="J320" s="242">
        <v>1</v>
      </c>
      <c r="K320" s="242">
        <v>1</v>
      </c>
      <c r="L320" s="242">
        <v>1</v>
      </c>
      <c r="M320" s="242">
        <v>5</v>
      </c>
      <c r="N320" s="242">
        <v>10</v>
      </c>
    </row>
    <row r="321" spans="1:14">
      <c r="A321" s="239" t="s">
        <v>786</v>
      </c>
      <c r="B321" s="242">
        <v>0</v>
      </c>
      <c r="C321" s="242">
        <v>-13</v>
      </c>
      <c r="D321" s="242">
        <v>-13</v>
      </c>
      <c r="E321" s="242">
        <v>-14</v>
      </c>
      <c r="F321" s="242">
        <v>-14</v>
      </c>
      <c r="G321" s="242">
        <v>-15</v>
      </c>
      <c r="H321" s="242">
        <v>-15</v>
      </c>
      <c r="I321" s="242">
        <v>-16</v>
      </c>
      <c r="J321" s="242">
        <v>-16</v>
      </c>
      <c r="K321" s="242">
        <v>-17</v>
      </c>
      <c r="L321" s="242">
        <v>-17</v>
      </c>
      <c r="M321" s="242">
        <v>-69</v>
      </c>
      <c r="N321" s="242">
        <v>-150</v>
      </c>
    </row>
    <row r="322" spans="1:14">
      <c r="A322" s="239" t="s">
        <v>785</v>
      </c>
      <c r="B322" s="242">
        <v>0</v>
      </c>
      <c r="C322" s="242">
        <v>0</v>
      </c>
      <c r="D322" s="242">
        <v>0</v>
      </c>
      <c r="E322" s="242">
        <v>0</v>
      </c>
      <c r="F322" s="242">
        <v>0</v>
      </c>
      <c r="G322" s="242">
        <v>0</v>
      </c>
      <c r="H322" s="242">
        <v>0</v>
      </c>
      <c r="I322" s="242">
        <v>0</v>
      </c>
      <c r="J322" s="242">
        <v>0</v>
      </c>
      <c r="K322" s="242">
        <v>0</v>
      </c>
      <c r="L322" s="242">
        <v>0</v>
      </c>
      <c r="M322" s="242">
        <v>0</v>
      </c>
      <c r="N322" s="242">
        <v>0</v>
      </c>
    </row>
    <row r="323" spans="1:14">
      <c r="A323" s="239" t="s">
        <v>784</v>
      </c>
      <c r="B323" s="242">
        <v>0</v>
      </c>
      <c r="C323" s="242">
        <v>0</v>
      </c>
      <c r="D323" s="242">
        <v>0</v>
      </c>
      <c r="E323" s="242">
        <v>0</v>
      </c>
      <c r="F323" s="242">
        <v>0</v>
      </c>
      <c r="G323" s="242">
        <v>0</v>
      </c>
      <c r="H323" s="242">
        <v>0</v>
      </c>
      <c r="I323" s="242">
        <v>0</v>
      </c>
      <c r="J323" s="242">
        <v>0</v>
      </c>
      <c r="K323" s="242">
        <v>0</v>
      </c>
      <c r="L323" s="242">
        <v>0</v>
      </c>
      <c r="M323" s="242">
        <v>0</v>
      </c>
      <c r="N323" s="242">
        <v>0</v>
      </c>
    </row>
    <row r="324" spans="1:14">
      <c r="A324" s="239" t="s">
        <v>783</v>
      </c>
      <c r="B324" s="242">
        <v>0</v>
      </c>
      <c r="C324" s="242">
        <v>0</v>
      </c>
      <c r="D324" s="242">
        <v>0</v>
      </c>
      <c r="E324" s="242">
        <v>0</v>
      </c>
      <c r="F324" s="242">
        <v>0</v>
      </c>
      <c r="G324" s="242">
        <v>0</v>
      </c>
      <c r="H324" s="242">
        <v>0</v>
      </c>
      <c r="I324" s="242">
        <v>0</v>
      </c>
      <c r="J324" s="242">
        <v>0</v>
      </c>
      <c r="K324" s="242">
        <v>0</v>
      </c>
      <c r="L324" s="242">
        <v>0</v>
      </c>
      <c r="M324" s="242">
        <v>0</v>
      </c>
      <c r="N324" s="242">
        <v>0</v>
      </c>
    </row>
    <row r="325" spans="1:14">
      <c r="A325" s="239" t="s">
        <v>516</v>
      </c>
      <c r="B325" s="242"/>
      <c r="C325" s="242"/>
      <c r="D325" s="242"/>
      <c r="E325" s="242"/>
      <c r="F325" s="242"/>
      <c r="G325" s="242"/>
      <c r="H325" s="242"/>
      <c r="I325" s="242"/>
      <c r="J325" s="242"/>
      <c r="K325" s="242"/>
      <c r="L325" s="242"/>
      <c r="M325" s="242"/>
      <c r="N325" s="242"/>
    </row>
    <row r="326" spans="1:14">
      <c r="A326" s="239" t="s">
        <v>782</v>
      </c>
      <c r="B326" s="242">
        <v>0</v>
      </c>
      <c r="C326" s="242">
        <v>0</v>
      </c>
      <c r="D326" s="242">
        <v>0</v>
      </c>
      <c r="E326" s="242">
        <v>0</v>
      </c>
      <c r="F326" s="242">
        <v>0</v>
      </c>
      <c r="G326" s="242">
        <v>0</v>
      </c>
      <c r="H326" s="242">
        <v>0</v>
      </c>
      <c r="I326" s="242">
        <v>0</v>
      </c>
      <c r="J326" s="242">
        <v>0</v>
      </c>
      <c r="K326" s="242">
        <v>0</v>
      </c>
      <c r="L326" s="242">
        <v>0</v>
      </c>
      <c r="M326" s="242">
        <v>0</v>
      </c>
      <c r="N326" s="242">
        <v>0</v>
      </c>
    </row>
    <row r="327" spans="1:14">
      <c r="A327" s="239" t="s">
        <v>781</v>
      </c>
      <c r="B327" s="242">
        <v>0</v>
      </c>
      <c r="C327" s="242">
        <v>0</v>
      </c>
      <c r="D327" s="242">
        <v>0</v>
      </c>
      <c r="E327" s="242">
        <v>0</v>
      </c>
      <c r="F327" s="242">
        <v>0</v>
      </c>
      <c r="G327" s="242">
        <v>0</v>
      </c>
      <c r="H327" s="242">
        <v>0</v>
      </c>
      <c r="I327" s="242">
        <v>0</v>
      </c>
      <c r="J327" s="242">
        <v>0</v>
      </c>
      <c r="K327" s="242">
        <v>0</v>
      </c>
      <c r="L327" s="242">
        <v>0</v>
      </c>
      <c r="M327" s="242">
        <v>0</v>
      </c>
      <c r="N327" s="242">
        <v>0</v>
      </c>
    </row>
    <row r="328" spans="1:14">
      <c r="A328" s="239" t="s">
        <v>780</v>
      </c>
      <c r="B328" s="242">
        <v>0</v>
      </c>
      <c r="C328" s="242">
        <v>0</v>
      </c>
      <c r="D328" s="242">
        <v>0</v>
      </c>
      <c r="E328" s="242">
        <v>0</v>
      </c>
      <c r="F328" s="242">
        <v>0</v>
      </c>
      <c r="G328" s="242">
        <v>0</v>
      </c>
      <c r="H328" s="242">
        <v>0</v>
      </c>
      <c r="I328" s="242">
        <v>0</v>
      </c>
      <c r="J328" s="242">
        <v>0</v>
      </c>
      <c r="K328" s="242">
        <v>0</v>
      </c>
      <c r="L328" s="242">
        <v>0</v>
      </c>
      <c r="M328" s="242">
        <v>0</v>
      </c>
      <c r="N328" s="242">
        <v>0</v>
      </c>
    </row>
    <row r="329" spans="1:14">
      <c r="A329" s="239" t="s">
        <v>779</v>
      </c>
      <c r="B329" s="242">
        <v>0</v>
      </c>
      <c r="C329" s="242">
        <v>0</v>
      </c>
      <c r="D329" s="242">
        <v>0</v>
      </c>
      <c r="E329" s="242">
        <v>0</v>
      </c>
      <c r="F329" s="242">
        <v>0</v>
      </c>
      <c r="G329" s="242">
        <v>0</v>
      </c>
      <c r="H329" s="242">
        <v>0</v>
      </c>
      <c r="I329" s="242">
        <v>0</v>
      </c>
      <c r="J329" s="242">
        <v>0</v>
      </c>
      <c r="K329" s="242">
        <v>0</v>
      </c>
      <c r="L329" s="242">
        <v>0</v>
      </c>
      <c r="M329" s="242">
        <v>0</v>
      </c>
      <c r="N329" s="242">
        <v>0</v>
      </c>
    </row>
    <row r="330" spans="1:14">
      <c r="A330" s="239" t="s">
        <v>515</v>
      </c>
      <c r="B330" s="242"/>
      <c r="C330" s="242"/>
      <c r="D330" s="242"/>
      <c r="E330" s="242"/>
      <c r="F330" s="242"/>
      <c r="G330" s="242"/>
      <c r="H330" s="242"/>
      <c r="I330" s="242"/>
      <c r="J330" s="242"/>
      <c r="K330" s="242"/>
      <c r="L330" s="242"/>
      <c r="M330" s="242"/>
      <c r="N330" s="242"/>
    </row>
    <row r="331" spans="1:14">
      <c r="A331" s="239" t="s">
        <v>777</v>
      </c>
      <c r="B331" s="242">
        <v>0</v>
      </c>
      <c r="C331" s="242">
        <v>0</v>
      </c>
      <c r="D331" s="242">
        <v>0</v>
      </c>
      <c r="E331" s="242">
        <v>0</v>
      </c>
      <c r="F331" s="242">
        <v>0</v>
      </c>
      <c r="G331" s="242">
        <v>0</v>
      </c>
      <c r="H331" s="242">
        <v>0</v>
      </c>
      <c r="I331" s="242">
        <v>0</v>
      </c>
      <c r="J331" s="242">
        <v>0</v>
      </c>
      <c r="K331" s="242">
        <v>0</v>
      </c>
      <c r="L331" s="242">
        <v>0</v>
      </c>
      <c r="M331" s="242">
        <v>0</v>
      </c>
      <c r="N331" s="242">
        <v>0</v>
      </c>
    </row>
    <row r="332" spans="1:14">
      <c r="A332" s="239" t="s">
        <v>778</v>
      </c>
      <c r="B332" s="242">
        <v>0</v>
      </c>
      <c r="C332" s="242">
        <v>0</v>
      </c>
      <c r="D332" s="242">
        <v>0</v>
      </c>
      <c r="E332" s="242">
        <v>0</v>
      </c>
      <c r="F332" s="242">
        <v>0</v>
      </c>
      <c r="G332" s="242">
        <v>0</v>
      </c>
      <c r="H332" s="242">
        <v>0</v>
      </c>
      <c r="I332" s="242">
        <v>0</v>
      </c>
      <c r="J332" s="242">
        <v>0</v>
      </c>
      <c r="K332" s="242">
        <v>0</v>
      </c>
      <c r="L332" s="242">
        <v>0</v>
      </c>
      <c r="M332" s="242">
        <v>0</v>
      </c>
      <c r="N332" s="242">
        <v>0</v>
      </c>
    </row>
    <row r="333" spans="1:14">
      <c r="A333" s="239" t="s">
        <v>514</v>
      </c>
      <c r="B333" s="242"/>
      <c r="C333" s="242"/>
      <c r="D333" s="242"/>
      <c r="E333" s="242"/>
      <c r="F333" s="242"/>
      <c r="G333" s="242"/>
      <c r="H333" s="242"/>
      <c r="I333" s="242"/>
      <c r="J333" s="242"/>
      <c r="K333" s="242"/>
      <c r="L333" s="242"/>
      <c r="M333" s="242"/>
      <c r="N333" s="242"/>
    </row>
    <row r="334" spans="1:14">
      <c r="A334" s="239" t="s">
        <v>671</v>
      </c>
      <c r="B334" s="242">
        <v>0</v>
      </c>
      <c r="C334" s="242">
        <v>0</v>
      </c>
      <c r="D334" s="242">
        <v>0</v>
      </c>
      <c r="E334" s="242">
        <v>0</v>
      </c>
      <c r="F334" s="242">
        <v>0</v>
      </c>
      <c r="G334" s="242">
        <v>0</v>
      </c>
      <c r="H334" s="242">
        <v>0</v>
      </c>
      <c r="I334" s="242">
        <v>0</v>
      </c>
      <c r="J334" s="242">
        <v>0</v>
      </c>
      <c r="K334" s="242">
        <v>0</v>
      </c>
      <c r="L334" s="242">
        <v>0</v>
      </c>
      <c r="M334" s="242">
        <v>0</v>
      </c>
      <c r="N334" s="242">
        <v>0</v>
      </c>
    </row>
    <row r="335" spans="1:14">
      <c r="A335" s="239" t="s">
        <v>513</v>
      </c>
      <c r="B335" s="242"/>
      <c r="C335" s="242"/>
      <c r="D335" s="242"/>
      <c r="E335" s="242"/>
      <c r="F335" s="242"/>
      <c r="G335" s="242"/>
      <c r="H335" s="242"/>
      <c r="I335" s="242"/>
      <c r="J335" s="242"/>
      <c r="K335" s="242"/>
      <c r="L335" s="242"/>
      <c r="M335" s="242"/>
      <c r="N335" s="242"/>
    </row>
    <row r="336" spans="1:14">
      <c r="A336" s="239" t="s">
        <v>670</v>
      </c>
      <c r="B336" s="242">
        <v>0</v>
      </c>
      <c r="C336" s="242">
        <v>0</v>
      </c>
      <c r="D336" s="242">
        <v>0</v>
      </c>
      <c r="E336" s="242">
        <v>0</v>
      </c>
      <c r="F336" s="242">
        <v>0</v>
      </c>
      <c r="G336" s="242">
        <v>0</v>
      </c>
      <c r="H336" s="242">
        <v>0</v>
      </c>
      <c r="I336" s="242">
        <v>0</v>
      </c>
      <c r="J336" s="242">
        <v>0</v>
      </c>
      <c r="K336" s="242">
        <v>0</v>
      </c>
      <c r="L336" s="242">
        <v>0</v>
      </c>
      <c r="M336" s="242">
        <v>0</v>
      </c>
      <c r="N336" s="242">
        <v>0</v>
      </c>
    </row>
    <row r="337" spans="1:14">
      <c r="A337" s="239" t="s">
        <v>864</v>
      </c>
      <c r="B337" s="242">
        <v>0</v>
      </c>
      <c r="C337" s="242">
        <v>0</v>
      </c>
      <c r="D337" s="242">
        <v>0</v>
      </c>
      <c r="E337" s="242">
        <v>0</v>
      </c>
      <c r="F337" s="242">
        <v>0</v>
      </c>
      <c r="G337" s="242">
        <v>0</v>
      </c>
      <c r="H337" s="242">
        <v>0</v>
      </c>
      <c r="I337" s="242">
        <v>0</v>
      </c>
      <c r="J337" s="242">
        <v>0</v>
      </c>
      <c r="K337" s="242">
        <v>0</v>
      </c>
      <c r="L337" s="242">
        <v>0</v>
      </c>
      <c r="M337" s="242">
        <v>0</v>
      </c>
      <c r="N337" s="242">
        <v>0</v>
      </c>
    </row>
    <row r="338" spans="1:14">
      <c r="A338" s="239" t="s">
        <v>512</v>
      </c>
      <c r="B338" s="242"/>
      <c r="C338" s="242"/>
      <c r="D338" s="242"/>
      <c r="E338" s="242"/>
      <c r="F338" s="242"/>
      <c r="G338" s="242"/>
      <c r="H338" s="242"/>
      <c r="I338" s="242"/>
      <c r="J338" s="242"/>
      <c r="K338" s="242"/>
      <c r="L338" s="242"/>
      <c r="M338" s="242"/>
      <c r="N338" s="242"/>
    </row>
    <row r="339" spans="1:14">
      <c r="A339" s="239" t="s">
        <v>669</v>
      </c>
      <c r="B339" s="242">
        <v>0</v>
      </c>
      <c r="C339" s="242">
        <v>0</v>
      </c>
      <c r="D339" s="242">
        <v>0</v>
      </c>
      <c r="E339" s="242">
        <v>0</v>
      </c>
      <c r="F339" s="242">
        <v>0</v>
      </c>
      <c r="G339" s="242">
        <v>0</v>
      </c>
      <c r="H339" s="242">
        <v>0</v>
      </c>
      <c r="I339" s="242">
        <v>0</v>
      </c>
      <c r="J339" s="242">
        <v>0</v>
      </c>
      <c r="K339" s="242">
        <v>0</v>
      </c>
      <c r="L339" s="242">
        <v>0</v>
      </c>
      <c r="M339" s="242">
        <v>0</v>
      </c>
      <c r="N339" s="242">
        <v>0</v>
      </c>
    </row>
    <row r="340" spans="1:14">
      <c r="A340" s="239" t="s">
        <v>511</v>
      </c>
      <c r="B340" s="242"/>
      <c r="C340" s="242"/>
      <c r="D340" s="242"/>
      <c r="E340" s="242"/>
      <c r="F340" s="242"/>
      <c r="G340" s="242"/>
      <c r="H340" s="242"/>
      <c r="I340" s="242"/>
      <c r="J340" s="242"/>
      <c r="K340" s="242"/>
      <c r="L340" s="242"/>
      <c r="M340" s="242"/>
      <c r="N340" s="242"/>
    </row>
    <row r="341" spans="1:14">
      <c r="A341" s="239" t="s">
        <v>668</v>
      </c>
      <c r="B341" s="242">
        <v>0</v>
      </c>
      <c r="C341" s="242">
        <v>0</v>
      </c>
      <c r="D341" s="242">
        <v>0</v>
      </c>
      <c r="E341" s="242">
        <v>0</v>
      </c>
      <c r="F341" s="242">
        <v>0</v>
      </c>
      <c r="G341" s="242">
        <v>0</v>
      </c>
      <c r="H341" s="242">
        <v>0</v>
      </c>
      <c r="I341" s="242">
        <v>0</v>
      </c>
      <c r="J341" s="242">
        <v>0</v>
      </c>
      <c r="K341" s="242">
        <v>0</v>
      </c>
      <c r="L341" s="242">
        <v>0</v>
      </c>
      <c r="M341" s="242">
        <v>0</v>
      </c>
      <c r="N341" s="242">
        <v>0</v>
      </c>
    </row>
    <row r="342" spans="1:14">
      <c r="A342" s="239" t="s">
        <v>667</v>
      </c>
      <c r="B342" s="242">
        <v>0</v>
      </c>
      <c r="C342" s="242">
        <v>0</v>
      </c>
      <c r="D342" s="242">
        <v>0</v>
      </c>
      <c r="E342" s="242">
        <v>0</v>
      </c>
      <c r="F342" s="242">
        <v>0</v>
      </c>
      <c r="G342" s="242">
        <v>0</v>
      </c>
      <c r="H342" s="242">
        <v>0</v>
      </c>
      <c r="I342" s="242">
        <v>0</v>
      </c>
      <c r="J342" s="242">
        <v>0</v>
      </c>
      <c r="K342" s="242">
        <v>0</v>
      </c>
      <c r="L342" s="242">
        <v>0</v>
      </c>
      <c r="M342" s="242">
        <v>0</v>
      </c>
      <c r="N342" s="242">
        <v>0</v>
      </c>
    </row>
    <row r="343" spans="1:14">
      <c r="A343" s="239" t="s">
        <v>666</v>
      </c>
      <c r="B343" s="242">
        <v>0</v>
      </c>
      <c r="C343" s="242">
        <v>0</v>
      </c>
      <c r="D343" s="242">
        <v>0</v>
      </c>
      <c r="E343" s="242">
        <v>0</v>
      </c>
      <c r="F343" s="242">
        <v>0</v>
      </c>
      <c r="G343" s="242">
        <v>0</v>
      </c>
      <c r="H343" s="242">
        <v>0</v>
      </c>
      <c r="I343" s="242">
        <v>0</v>
      </c>
      <c r="J343" s="242">
        <v>0</v>
      </c>
      <c r="K343" s="242">
        <v>0</v>
      </c>
      <c r="L343" s="242">
        <v>0</v>
      </c>
      <c r="M343" s="242">
        <v>0</v>
      </c>
      <c r="N343" s="242">
        <v>0</v>
      </c>
    </row>
    <row r="344" spans="1:14">
      <c r="A344" s="238" t="s">
        <v>419</v>
      </c>
      <c r="B344" s="242"/>
      <c r="C344" s="242"/>
      <c r="D344" s="242"/>
      <c r="E344" s="242"/>
      <c r="F344" s="242"/>
      <c r="G344" s="242"/>
      <c r="H344" s="242"/>
      <c r="I344" s="242"/>
      <c r="J344" s="242"/>
      <c r="K344" s="242"/>
      <c r="L344" s="242"/>
      <c r="M344" s="242"/>
      <c r="N344" s="242"/>
    </row>
    <row r="345" spans="1:14">
      <c r="A345" s="239" t="s">
        <v>510</v>
      </c>
      <c r="B345" s="242">
        <v>0</v>
      </c>
      <c r="C345" s="242">
        <v>-2</v>
      </c>
      <c r="D345" s="242">
        <v>-1</v>
      </c>
      <c r="E345" s="242">
        <v>-1</v>
      </c>
      <c r="F345" s="242">
        <v>-1</v>
      </c>
      <c r="G345" s="242">
        <v>-1</v>
      </c>
      <c r="H345" s="242">
        <v>-1</v>
      </c>
      <c r="I345" s="242">
        <v>-1</v>
      </c>
      <c r="J345" s="242">
        <v>-1</v>
      </c>
      <c r="K345" s="242">
        <v>-1</v>
      </c>
      <c r="L345" s="242">
        <v>-1</v>
      </c>
      <c r="M345" s="242">
        <v>-6</v>
      </c>
      <c r="N345" s="242">
        <v>-11</v>
      </c>
    </row>
    <row r="346" spans="1:14">
      <c r="A346" s="239" t="s">
        <v>420</v>
      </c>
      <c r="B346" s="242">
        <v>0</v>
      </c>
      <c r="C346" s="242">
        <v>0</v>
      </c>
      <c r="D346" s="242">
        <v>0</v>
      </c>
      <c r="E346" s="242">
        <v>0</v>
      </c>
      <c r="F346" s="242">
        <v>0</v>
      </c>
      <c r="G346" s="242">
        <v>0</v>
      </c>
      <c r="H346" s="242">
        <v>0</v>
      </c>
      <c r="I346" s="242">
        <v>0</v>
      </c>
      <c r="J346" s="242">
        <v>0</v>
      </c>
      <c r="K346" s="242">
        <v>0</v>
      </c>
      <c r="L346" s="242">
        <v>0</v>
      </c>
      <c r="M346" s="242">
        <v>0</v>
      </c>
      <c r="N346" s="242">
        <v>0</v>
      </c>
    </row>
    <row r="347" spans="1:14">
      <c r="A347" s="239" t="s">
        <v>421</v>
      </c>
      <c r="B347" s="242">
        <v>0</v>
      </c>
      <c r="C347" s="242">
        <v>0</v>
      </c>
      <c r="D347" s="242">
        <v>0</v>
      </c>
      <c r="E347" s="242">
        <v>0</v>
      </c>
      <c r="F347" s="242">
        <v>0</v>
      </c>
      <c r="G347" s="242">
        <v>0</v>
      </c>
      <c r="H347" s="242">
        <v>0</v>
      </c>
      <c r="I347" s="242">
        <v>0</v>
      </c>
      <c r="J347" s="242">
        <v>0</v>
      </c>
      <c r="K347" s="242">
        <v>0</v>
      </c>
      <c r="L347" s="242">
        <v>0</v>
      </c>
      <c r="M347" s="242">
        <v>0</v>
      </c>
      <c r="N347" s="242">
        <v>0</v>
      </c>
    </row>
    <row r="348" spans="1:14">
      <c r="A348" s="239" t="s">
        <v>509</v>
      </c>
      <c r="B348" s="242"/>
      <c r="C348" s="242"/>
      <c r="D348" s="242"/>
      <c r="E348" s="242"/>
      <c r="F348" s="242"/>
      <c r="G348" s="242"/>
      <c r="H348" s="242"/>
      <c r="I348" s="242"/>
      <c r="J348" s="242"/>
      <c r="K348" s="242"/>
      <c r="L348" s="242"/>
      <c r="M348" s="242"/>
      <c r="N348" s="242"/>
    </row>
    <row r="349" spans="1:14">
      <c r="A349" s="239" t="s">
        <v>665</v>
      </c>
      <c r="B349" s="242">
        <v>0</v>
      </c>
      <c r="C349" s="242">
        <v>0</v>
      </c>
      <c r="D349" s="242">
        <v>0</v>
      </c>
      <c r="E349" s="242">
        <v>0</v>
      </c>
      <c r="F349" s="242">
        <v>0</v>
      </c>
      <c r="G349" s="242">
        <v>0</v>
      </c>
      <c r="H349" s="242">
        <v>0</v>
      </c>
      <c r="I349" s="242">
        <v>0</v>
      </c>
      <c r="J349" s="242">
        <v>0</v>
      </c>
      <c r="K349" s="242">
        <v>0</v>
      </c>
      <c r="L349" s="242">
        <v>0</v>
      </c>
      <c r="M349" s="242">
        <v>0</v>
      </c>
      <c r="N349" s="242">
        <v>0</v>
      </c>
    </row>
    <row r="350" spans="1:14">
      <c r="A350" s="239" t="s">
        <v>508</v>
      </c>
      <c r="B350" s="242"/>
      <c r="C350" s="242"/>
      <c r="D350" s="242"/>
      <c r="E350" s="242"/>
      <c r="F350" s="242"/>
      <c r="G350" s="242"/>
      <c r="H350" s="242"/>
      <c r="I350" s="242"/>
      <c r="J350" s="242"/>
      <c r="K350" s="242"/>
      <c r="L350" s="242"/>
      <c r="M350" s="242"/>
      <c r="N350" s="242"/>
    </row>
    <row r="351" spans="1:14" ht="15.75" customHeight="1">
      <c r="A351" s="239" t="s">
        <v>664</v>
      </c>
      <c r="B351" s="242">
        <v>0</v>
      </c>
      <c r="C351" s="242">
        <v>0</v>
      </c>
      <c r="D351" s="242">
        <v>0</v>
      </c>
      <c r="E351" s="242">
        <v>0</v>
      </c>
      <c r="F351" s="242">
        <v>0</v>
      </c>
      <c r="G351" s="242">
        <v>0</v>
      </c>
      <c r="H351" s="242">
        <v>0</v>
      </c>
      <c r="I351" s="242">
        <v>0</v>
      </c>
      <c r="J351" s="242">
        <v>0</v>
      </c>
      <c r="K351" s="242">
        <v>0</v>
      </c>
      <c r="L351" s="242">
        <v>0</v>
      </c>
      <c r="M351" s="242">
        <v>0</v>
      </c>
      <c r="N351" s="242">
        <v>0</v>
      </c>
    </row>
    <row r="352" spans="1:14">
      <c r="A352" s="238" t="s">
        <v>422</v>
      </c>
      <c r="B352" s="242"/>
      <c r="C352" s="242"/>
      <c r="D352" s="242"/>
      <c r="E352" s="242"/>
      <c r="F352" s="242"/>
      <c r="G352" s="242"/>
      <c r="H352" s="242"/>
      <c r="I352" s="242"/>
      <c r="J352" s="242"/>
      <c r="K352" s="242"/>
      <c r="L352" s="242"/>
      <c r="M352" s="242"/>
      <c r="N352" s="242"/>
    </row>
    <row r="353" spans="1:14">
      <c r="A353" s="239" t="s">
        <v>663</v>
      </c>
      <c r="B353" s="242">
        <v>0</v>
      </c>
      <c r="C353" s="242">
        <v>-1</v>
      </c>
      <c r="D353" s="242">
        <v>-1</v>
      </c>
      <c r="E353" s="242">
        <v>-1</v>
      </c>
      <c r="F353" s="242">
        <v>-1</v>
      </c>
      <c r="G353" s="242">
        <v>-1</v>
      </c>
      <c r="H353" s="242">
        <v>-1</v>
      </c>
      <c r="I353" s="242">
        <v>-1</v>
      </c>
      <c r="J353" s="242">
        <v>-1</v>
      </c>
      <c r="K353" s="242">
        <v>-1</v>
      </c>
      <c r="L353" s="242">
        <v>-1</v>
      </c>
      <c r="M353" s="242">
        <v>-5</v>
      </c>
      <c r="N353" s="242">
        <v>-10</v>
      </c>
    </row>
    <row r="354" spans="1:14">
      <c r="A354" s="239" t="s">
        <v>423</v>
      </c>
      <c r="B354" s="242">
        <v>0</v>
      </c>
      <c r="C354" s="242">
        <v>1</v>
      </c>
      <c r="D354" s="242">
        <v>1</v>
      </c>
      <c r="E354" s="242">
        <v>1</v>
      </c>
      <c r="F354" s="242">
        <v>1</v>
      </c>
      <c r="G354" s="242">
        <v>0</v>
      </c>
      <c r="H354" s="242">
        <v>0</v>
      </c>
      <c r="I354" s="242">
        <v>0</v>
      </c>
      <c r="J354" s="242">
        <v>0</v>
      </c>
      <c r="K354" s="242">
        <v>0</v>
      </c>
      <c r="L354" s="242">
        <v>0</v>
      </c>
      <c r="M354" s="242">
        <v>4</v>
      </c>
      <c r="N354" s="242">
        <v>4</v>
      </c>
    </row>
    <row r="355" spans="1:14">
      <c r="A355" s="239" t="s">
        <v>424</v>
      </c>
      <c r="B355" s="242">
        <v>0</v>
      </c>
      <c r="C355" s="242">
        <v>1</v>
      </c>
      <c r="D355" s="242">
        <v>1</v>
      </c>
      <c r="E355" s="242">
        <v>1</v>
      </c>
      <c r="F355" s="242">
        <v>1</v>
      </c>
      <c r="G355" s="242">
        <v>1</v>
      </c>
      <c r="H355" s="242">
        <v>1</v>
      </c>
      <c r="I355" s="242">
        <v>1</v>
      </c>
      <c r="J355" s="242">
        <v>1</v>
      </c>
      <c r="K355" s="242">
        <v>1</v>
      </c>
      <c r="L355" s="242">
        <v>1</v>
      </c>
      <c r="M355" s="242">
        <v>5</v>
      </c>
      <c r="N355" s="242">
        <v>10</v>
      </c>
    </row>
    <row r="356" spans="1:14">
      <c r="A356" s="239" t="s">
        <v>425</v>
      </c>
      <c r="B356" s="242">
        <v>0</v>
      </c>
      <c r="C356" s="242">
        <v>0</v>
      </c>
      <c r="D356" s="242">
        <v>0</v>
      </c>
      <c r="E356" s="242">
        <v>0</v>
      </c>
      <c r="F356" s="242">
        <v>0</v>
      </c>
      <c r="G356" s="242">
        <v>0</v>
      </c>
      <c r="H356" s="242">
        <v>0</v>
      </c>
      <c r="I356" s="242">
        <v>0</v>
      </c>
      <c r="J356" s="242">
        <v>0</v>
      </c>
      <c r="K356" s="242">
        <v>0</v>
      </c>
      <c r="L356" s="242">
        <v>0</v>
      </c>
      <c r="M356" s="242">
        <v>0</v>
      </c>
      <c r="N356" s="242">
        <v>0</v>
      </c>
    </row>
    <row r="357" spans="1:14">
      <c r="A357" s="238" t="s">
        <v>662</v>
      </c>
      <c r="B357" s="242">
        <v>0</v>
      </c>
      <c r="C357" s="242">
        <v>16</v>
      </c>
      <c r="D357" s="242">
        <v>17</v>
      </c>
      <c r="E357" s="242">
        <v>19</v>
      </c>
      <c r="F357" s="242">
        <v>19</v>
      </c>
      <c r="G357" s="242">
        <v>20</v>
      </c>
      <c r="H357" s="242">
        <v>20</v>
      </c>
      <c r="I357" s="242">
        <v>21</v>
      </c>
      <c r="J357" s="242">
        <v>19</v>
      </c>
      <c r="K357" s="242">
        <v>22</v>
      </c>
      <c r="L357" s="242">
        <v>20</v>
      </c>
      <c r="M357" s="242">
        <v>91</v>
      </c>
      <c r="N357" s="242">
        <v>193</v>
      </c>
    </row>
    <row r="358" spans="1:14">
      <c r="A358" s="238" t="s">
        <v>426</v>
      </c>
      <c r="B358" s="242"/>
      <c r="C358" s="242"/>
      <c r="D358" s="242"/>
      <c r="E358" s="242"/>
      <c r="F358" s="242"/>
      <c r="G358" s="242"/>
      <c r="H358" s="242"/>
      <c r="I358" s="242"/>
      <c r="J358" s="242"/>
      <c r="K358" s="242"/>
      <c r="L358" s="242"/>
      <c r="M358" s="242">
        <v>0</v>
      </c>
      <c r="N358" s="242">
        <v>0</v>
      </c>
    </row>
    <row r="359" spans="1:14">
      <c r="A359" s="239" t="s">
        <v>427</v>
      </c>
      <c r="B359" s="242">
        <v>0</v>
      </c>
      <c r="C359" s="242">
        <v>62</v>
      </c>
      <c r="D359" s="242">
        <v>178</v>
      </c>
      <c r="E359" s="242">
        <v>212</v>
      </c>
      <c r="F359" s="242">
        <v>173</v>
      </c>
      <c r="G359" s="242">
        <v>114</v>
      </c>
      <c r="H359" s="242">
        <v>135</v>
      </c>
      <c r="I359" s="242">
        <v>156</v>
      </c>
      <c r="J359" s="242">
        <v>144</v>
      </c>
      <c r="K359" s="242">
        <v>100</v>
      </c>
      <c r="L359" s="242">
        <v>105</v>
      </c>
      <c r="M359" s="242">
        <v>739</v>
      </c>
      <c r="N359" s="242">
        <v>1379</v>
      </c>
    </row>
    <row r="360" spans="1:14">
      <c r="A360" s="239" t="s">
        <v>507</v>
      </c>
      <c r="B360" s="242"/>
      <c r="C360" s="242"/>
      <c r="D360" s="242"/>
      <c r="E360" s="242"/>
      <c r="F360" s="242"/>
      <c r="G360" s="242"/>
      <c r="H360" s="242"/>
      <c r="I360" s="242"/>
      <c r="J360" s="242"/>
      <c r="K360" s="242"/>
      <c r="L360" s="242"/>
      <c r="M360" s="242"/>
      <c r="N360" s="242"/>
    </row>
    <row r="361" spans="1:14">
      <c r="A361" s="239" t="s">
        <v>833</v>
      </c>
      <c r="B361" s="242">
        <v>0</v>
      </c>
      <c r="C361" s="242">
        <v>0</v>
      </c>
      <c r="D361" s="242">
        <v>0</v>
      </c>
      <c r="E361" s="242">
        <v>0</v>
      </c>
      <c r="F361" s="242">
        <v>0</v>
      </c>
      <c r="G361" s="242">
        <v>0</v>
      </c>
      <c r="H361" s="242">
        <v>0</v>
      </c>
      <c r="I361" s="242">
        <v>0</v>
      </c>
      <c r="J361" s="242">
        <v>0</v>
      </c>
      <c r="K361" s="242">
        <v>0</v>
      </c>
      <c r="L361" s="242">
        <v>0</v>
      </c>
      <c r="M361" s="242">
        <v>0</v>
      </c>
      <c r="N361" s="242">
        <v>0</v>
      </c>
    </row>
    <row r="362" spans="1:14">
      <c r="A362" s="239" t="s">
        <v>832</v>
      </c>
      <c r="B362" s="242">
        <v>0</v>
      </c>
      <c r="C362" s="242">
        <v>0</v>
      </c>
      <c r="D362" s="242">
        <v>0</v>
      </c>
      <c r="E362" s="242">
        <v>0</v>
      </c>
      <c r="F362" s="242">
        <v>0</v>
      </c>
      <c r="G362" s="242">
        <v>0</v>
      </c>
      <c r="H362" s="242">
        <v>0</v>
      </c>
      <c r="I362" s="242">
        <v>0</v>
      </c>
      <c r="J362" s="242">
        <v>0</v>
      </c>
      <c r="K362" s="242">
        <v>0</v>
      </c>
      <c r="L362" s="242">
        <v>0</v>
      </c>
      <c r="M362" s="243">
        <v>0</v>
      </c>
      <c r="N362" s="243">
        <v>0</v>
      </c>
    </row>
    <row r="363" spans="1:14">
      <c r="A363" s="246" t="s">
        <v>831</v>
      </c>
      <c r="B363" s="245">
        <v>0</v>
      </c>
      <c r="C363" s="245">
        <v>11</v>
      </c>
      <c r="D363" s="245">
        <v>107</v>
      </c>
      <c r="E363" s="245">
        <v>136</v>
      </c>
      <c r="F363" s="245">
        <v>90</v>
      </c>
      <c r="G363" s="245">
        <v>284</v>
      </c>
      <c r="H363" s="245">
        <v>283</v>
      </c>
      <c r="I363" s="245">
        <v>539</v>
      </c>
      <c r="J363" s="245">
        <v>457</v>
      </c>
      <c r="K363" s="245">
        <v>326</v>
      </c>
      <c r="L363" s="245">
        <v>258</v>
      </c>
      <c r="M363" s="242">
        <v>628</v>
      </c>
      <c r="N363" s="242">
        <v>2491</v>
      </c>
    </row>
    <row r="364" spans="1:14">
      <c r="A364" s="237" t="s">
        <v>568</v>
      </c>
      <c r="B364" s="242"/>
      <c r="C364" s="242"/>
      <c r="D364" s="242"/>
      <c r="E364" s="242"/>
      <c r="F364" s="242"/>
      <c r="G364" s="242"/>
      <c r="H364" s="242"/>
      <c r="I364" s="242"/>
      <c r="J364" s="242"/>
      <c r="K364" s="242"/>
      <c r="L364" s="242"/>
      <c r="M364" s="242"/>
      <c r="N364" s="242"/>
    </row>
    <row r="365" spans="1:14">
      <c r="A365" s="238" t="s">
        <v>830</v>
      </c>
      <c r="B365" s="242">
        <v>0</v>
      </c>
      <c r="C365" s="242">
        <v>3267</v>
      </c>
      <c r="D365" s="242">
        <v>2100</v>
      </c>
      <c r="E365" s="242">
        <v>1933</v>
      </c>
      <c r="F365" s="242">
        <v>833</v>
      </c>
      <c r="G365" s="242">
        <v>267</v>
      </c>
      <c r="H365" s="242">
        <v>200</v>
      </c>
      <c r="I365" s="242">
        <v>-333</v>
      </c>
      <c r="J365" s="242">
        <v>-367</v>
      </c>
      <c r="K365" s="242">
        <v>67</v>
      </c>
      <c r="L365" s="242">
        <v>0</v>
      </c>
      <c r="M365" s="242">
        <v>8400</v>
      </c>
      <c r="N365" s="242">
        <v>7967</v>
      </c>
    </row>
    <row r="366" spans="1:14" s="67" customFormat="1">
      <c r="A366" s="238" t="s">
        <v>829</v>
      </c>
      <c r="B366" s="242">
        <v>0</v>
      </c>
      <c r="C366" s="242">
        <v>1</v>
      </c>
      <c r="D366" s="242">
        <v>1</v>
      </c>
      <c r="E366" s="242">
        <v>1</v>
      </c>
      <c r="F366" s="242">
        <v>1</v>
      </c>
      <c r="G366" s="242">
        <v>1</v>
      </c>
      <c r="H366" s="242">
        <v>1</v>
      </c>
      <c r="I366" s="242">
        <v>1</v>
      </c>
      <c r="J366" s="242">
        <v>1</v>
      </c>
      <c r="K366" s="242">
        <v>1</v>
      </c>
      <c r="L366" s="242">
        <v>1</v>
      </c>
      <c r="M366" s="242">
        <v>5</v>
      </c>
      <c r="N366" s="242">
        <v>10</v>
      </c>
    </row>
    <row r="367" spans="1:14" s="67" customFormat="1">
      <c r="A367" s="238" t="s">
        <v>828</v>
      </c>
      <c r="B367" s="242">
        <v>0</v>
      </c>
      <c r="C367" s="242">
        <v>8</v>
      </c>
      <c r="D367" s="242">
        <v>0</v>
      </c>
      <c r="E367" s="242">
        <v>-1</v>
      </c>
      <c r="F367" s="242">
        <v>-1</v>
      </c>
      <c r="G367" s="242">
        <v>-1</v>
      </c>
      <c r="H367" s="242">
        <v>-1</v>
      </c>
      <c r="I367" s="242">
        <v>-1</v>
      </c>
      <c r="J367" s="242">
        <v>-1</v>
      </c>
      <c r="K367" s="242">
        <v>-1</v>
      </c>
      <c r="L367" s="242">
        <v>-1</v>
      </c>
      <c r="M367" s="243">
        <v>5</v>
      </c>
      <c r="N367" s="243">
        <v>0</v>
      </c>
    </row>
    <row r="368" spans="1:14" s="67" customFormat="1">
      <c r="A368" s="239" t="s">
        <v>827</v>
      </c>
      <c r="B368" s="245">
        <v>0</v>
      </c>
      <c r="C368" s="245">
        <v>3276</v>
      </c>
      <c r="D368" s="245">
        <v>2101</v>
      </c>
      <c r="E368" s="245">
        <v>1933</v>
      </c>
      <c r="F368" s="245">
        <v>833</v>
      </c>
      <c r="G368" s="245">
        <v>267</v>
      </c>
      <c r="H368" s="245">
        <v>200</v>
      </c>
      <c r="I368" s="245">
        <v>-333</v>
      </c>
      <c r="J368" s="245">
        <v>-367</v>
      </c>
      <c r="K368" s="245">
        <v>67</v>
      </c>
      <c r="L368" s="245">
        <v>0</v>
      </c>
      <c r="M368" s="242">
        <v>8410</v>
      </c>
      <c r="N368" s="242">
        <v>7977</v>
      </c>
    </row>
    <row r="369" spans="1:14" s="67" customFormat="1">
      <c r="A369" s="237" t="s">
        <v>569</v>
      </c>
      <c r="B369" s="242"/>
      <c r="C369" s="242"/>
      <c r="D369" s="242"/>
      <c r="E369" s="242"/>
      <c r="F369" s="242"/>
      <c r="G369" s="242"/>
      <c r="H369" s="242"/>
      <c r="I369" s="242"/>
      <c r="J369" s="242"/>
      <c r="K369" s="242"/>
      <c r="L369" s="242"/>
      <c r="M369" s="242"/>
      <c r="N369" s="242"/>
    </row>
    <row r="370" spans="1:14" s="67" customFormat="1">
      <c r="A370" s="238" t="s">
        <v>826</v>
      </c>
      <c r="B370" s="242">
        <v>0</v>
      </c>
      <c r="C370" s="242">
        <v>16</v>
      </c>
      <c r="D370" s="242">
        <v>-1</v>
      </c>
      <c r="E370" s="242">
        <v>-1</v>
      </c>
      <c r="F370" s="242">
        <v>-1</v>
      </c>
      <c r="G370" s="242">
        <v>-1</v>
      </c>
      <c r="H370" s="242">
        <v>-1</v>
      </c>
      <c r="I370" s="242">
        <v>-1</v>
      </c>
      <c r="J370" s="242">
        <v>-1</v>
      </c>
      <c r="K370" s="242">
        <v>-1</v>
      </c>
      <c r="L370" s="242">
        <v>-1</v>
      </c>
      <c r="M370" s="242">
        <v>12</v>
      </c>
      <c r="N370" s="242">
        <v>7</v>
      </c>
    </row>
    <row r="371" spans="1:14" s="67" customFormat="1">
      <c r="A371" s="237" t="s">
        <v>567</v>
      </c>
      <c r="B371" s="242"/>
      <c r="C371" s="242"/>
      <c r="D371" s="242"/>
      <c r="E371" s="242"/>
      <c r="F371" s="242"/>
      <c r="G371" s="242"/>
      <c r="H371" s="242"/>
      <c r="I371" s="242"/>
      <c r="J371" s="242"/>
      <c r="K371" s="242"/>
      <c r="L371" s="242"/>
      <c r="M371" s="242"/>
      <c r="N371" s="242"/>
    </row>
    <row r="372" spans="1:14" s="67" customFormat="1">
      <c r="A372" s="238" t="s">
        <v>506</v>
      </c>
      <c r="B372" s="242"/>
      <c r="C372" s="242"/>
      <c r="D372" s="242"/>
      <c r="E372" s="242"/>
      <c r="F372" s="242"/>
      <c r="G372" s="242"/>
      <c r="H372" s="242"/>
      <c r="I372" s="242"/>
      <c r="J372" s="242"/>
      <c r="K372" s="242"/>
      <c r="L372" s="242"/>
      <c r="M372" s="242"/>
      <c r="N372" s="242"/>
    </row>
    <row r="373" spans="1:14" s="67" customFormat="1">
      <c r="A373" s="238" t="s">
        <v>825</v>
      </c>
      <c r="B373" s="242">
        <v>0</v>
      </c>
      <c r="C373" s="242">
        <v>2</v>
      </c>
      <c r="D373" s="242">
        <v>2</v>
      </c>
      <c r="E373" s="242">
        <v>2</v>
      </c>
      <c r="F373" s="242">
        <v>2</v>
      </c>
      <c r="G373" s="242">
        <v>2</v>
      </c>
      <c r="H373" s="242">
        <v>2</v>
      </c>
      <c r="I373" s="242">
        <v>2</v>
      </c>
      <c r="J373" s="242">
        <v>2</v>
      </c>
      <c r="K373" s="242">
        <v>2</v>
      </c>
      <c r="L373" s="242">
        <v>2</v>
      </c>
      <c r="M373" s="242">
        <v>10</v>
      </c>
      <c r="N373" s="242">
        <v>20</v>
      </c>
    </row>
    <row r="374" spans="1:14" s="67" customFormat="1">
      <c r="A374" s="238" t="s">
        <v>505</v>
      </c>
      <c r="B374" s="242"/>
      <c r="C374" s="242"/>
      <c r="D374" s="242"/>
      <c r="E374" s="242"/>
      <c r="F374" s="242"/>
      <c r="G374" s="242"/>
      <c r="H374" s="242"/>
      <c r="I374" s="242"/>
      <c r="J374" s="242"/>
      <c r="K374" s="242"/>
      <c r="L374" s="242"/>
      <c r="M374" s="242"/>
      <c r="N374" s="242"/>
    </row>
    <row r="375" spans="1:14" s="67" customFormat="1">
      <c r="A375" s="238" t="s">
        <v>661</v>
      </c>
      <c r="B375" s="242">
        <v>0</v>
      </c>
      <c r="C375" s="242">
        <v>0</v>
      </c>
      <c r="D375" s="242">
        <v>0</v>
      </c>
      <c r="E375" s="242">
        <v>0</v>
      </c>
      <c r="F375" s="242">
        <v>0</v>
      </c>
      <c r="G375" s="242">
        <v>0</v>
      </c>
      <c r="H375" s="242">
        <v>0</v>
      </c>
      <c r="I375" s="242">
        <v>0</v>
      </c>
      <c r="J375" s="242">
        <v>0</v>
      </c>
      <c r="K375" s="242">
        <v>0</v>
      </c>
      <c r="L375" s="242">
        <v>0</v>
      </c>
      <c r="M375" s="242">
        <v>0</v>
      </c>
      <c r="N375" s="242">
        <v>0</v>
      </c>
    </row>
    <row r="376" spans="1:14" s="67" customFormat="1">
      <c r="A376" s="238" t="s">
        <v>660</v>
      </c>
      <c r="B376" s="242">
        <v>0</v>
      </c>
      <c r="C376" s="242">
        <v>0</v>
      </c>
      <c r="D376" s="242">
        <v>0</v>
      </c>
      <c r="E376" s="242">
        <v>0</v>
      </c>
      <c r="F376" s="242">
        <v>0</v>
      </c>
      <c r="G376" s="242">
        <v>0</v>
      </c>
      <c r="H376" s="242">
        <v>0</v>
      </c>
      <c r="I376" s="242">
        <v>0</v>
      </c>
      <c r="J376" s="242">
        <v>0</v>
      </c>
      <c r="K376" s="242">
        <v>0</v>
      </c>
      <c r="L376" s="242">
        <v>0</v>
      </c>
      <c r="M376" s="242">
        <v>0</v>
      </c>
      <c r="N376" s="242">
        <v>0</v>
      </c>
    </row>
    <row r="377" spans="1:14" s="67" customFormat="1">
      <c r="A377" s="238" t="s">
        <v>659</v>
      </c>
      <c r="B377" s="242">
        <v>0</v>
      </c>
      <c r="C377" s="242">
        <v>0</v>
      </c>
      <c r="D377" s="242">
        <v>0</v>
      </c>
      <c r="E377" s="242">
        <v>0</v>
      </c>
      <c r="F377" s="242">
        <v>0</v>
      </c>
      <c r="G377" s="242">
        <v>0</v>
      </c>
      <c r="H377" s="242">
        <v>0</v>
      </c>
      <c r="I377" s="242">
        <v>0</v>
      </c>
      <c r="J377" s="242">
        <v>0</v>
      </c>
      <c r="K377" s="242">
        <v>0</v>
      </c>
      <c r="L377" s="242">
        <v>0</v>
      </c>
      <c r="M377" s="242">
        <v>0</v>
      </c>
      <c r="N377" s="242">
        <v>0</v>
      </c>
    </row>
    <row r="378" spans="1:14" s="67" customFormat="1">
      <c r="A378" s="238" t="s">
        <v>428</v>
      </c>
      <c r="B378" s="242">
        <v>0</v>
      </c>
      <c r="C378" s="242">
        <v>0</v>
      </c>
      <c r="D378" s="242">
        <v>0</v>
      </c>
      <c r="E378" s="242">
        <v>0</v>
      </c>
      <c r="F378" s="242">
        <v>0</v>
      </c>
      <c r="G378" s="242">
        <v>0</v>
      </c>
      <c r="H378" s="242">
        <v>0</v>
      </c>
      <c r="I378" s="242">
        <v>0</v>
      </c>
      <c r="J378" s="242">
        <v>0</v>
      </c>
      <c r="K378" s="242">
        <v>0</v>
      </c>
      <c r="L378" s="242">
        <v>0</v>
      </c>
      <c r="M378" s="242">
        <v>0</v>
      </c>
      <c r="N378" s="242">
        <v>0</v>
      </c>
    </row>
    <row r="379" spans="1:14" s="67" customFormat="1">
      <c r="A379" s="238" t="s">
        <v>429</v>
      </c>
      <c r="B379" s="242">
        <v>0</v>
      </c>
      <c r="C379" s="242">
        <v>0</v>
      </c>
      <c r="D379" s="242">
        <v>0</v>
      </c>
      <c r="E379" s="242">
        <v>0</v>
      </c>
      <c r="F379" s="242">
        <v>0</v>
      </c>
      <c r="G379" s="242">
        <v>0</v>
      </c>
      <c r="H379" s="242">
        <v>0</v>
      </c>
      <c r="I379" s="242">
        <v>0</v>
      </c>
      <c r="J379" s="242">
        <v>0</v>
      </c>
      <c r="K379" s="242">
        <v>0</v>
      </c>
      <c r="L379" s="242">
        <v>0</v>
      </c>
      <c r="M379" s="242">
        <v>0</v>
      </c>
      <c r="N379" s="242">
        <v>0</v>
      </c>
    </row>
    <row r="380" spans="1:14" s="67" customFormat="1">
      <c r="A380" s="238" t="s">
        <v>430</v>
      </c>
      <c r="B380" s="242">
        <v>0</v>
      </c>
      <c r="C380" s="242">
        <v>0</v>
      </c>
      <c r="D380" s="242">
        <v>0</v>
      </c>
      <c r="E380" s="242">
        <v>0</v>
      </c>
      <c r="F380" s="242">
        <v>1</v>
      </c>
      <c r="G380" s="242">
        <v>1</v>
      </c>
      <c r="H380" s="242">
        <v>1</v>
      </c>
      <c r="I380" s="242">
        <v>1</v>
      </c>
      <c r="J380" s="242">
        <v>1</v>
      </c>
      <c r="K380" s="242">
        <v>1</v>
      </c>
      <c r="L380" s="242">
        <v>1</v>
      </c>
      <c r="M380" s="243">
        <v>2</v>
      </c>
      <c r="N380" s="243">
        <v>7</v>
      </c>
    </row>
    <row r="381" spans="1:14" s="67" customFormat="1">
      <c r="A381" s="239" t="s">
        <v>658</v>
      </c>
      <c r="B381" s="245">
        <v>0</v>
      </c>
      <c r="C381" s="245">
        <v>2</v>
      </c>
      <c r="D381" s="245">
        <v>2</v>
      </c>
      <c r="E381" s="245">
        <v>2</v>
      </c>
      <c r="F381" s="245">
        <v>3</v>
      </c>
      <c r="G381" s="245">
        <v>3</v>
      </c>
      <c r="H381" s="245">
        <v>3</v>
      </c>
      <c r="I381" s="245">
        <v>3</v>
      </c>
      <c r="J381" s="245">
        <v>3</v>
      </c>
      <c r="K381" s="245">
        <v>3</v>
      </c>
      <c r="L381" s="245">
        <v>3</v>
      </c>
      <c r="M381" s="242">
        <v>12</v>
      </c>
      <c r="N381" s="242">
        <v>27</v>
      </c>
    </row>
    <row r="382" spans="1:14" s="67" customFormat="1">
      <c r="A382" s="237" t="s">
        <v>576</v>
      </c>
      <c r="B382" s="242"/>
      <c r="C382" s="242"/>
      <c r="D382" s="242"/>
      <c r="E382" s="242"/>
      <c r="F382" s="242"/>
      <c r="G382" s="242"/>
      <c r="H382" s="242"/>
      <c r="I382" s="242"/>
      <c r="J382" s="242"/>
      <c r="K382" s="242"/>
      <c r="L382" s="242"/>
      <c r="M382" s="242"/>
      <c r="N382" s="242"/>
    </row>
    <row r="383" spans="1:14" s="67" customFormat="1">
      <c r="A383" s="238" t="s">
        <v>657</v>
      </c>
      <c r="B383" s="242">
        <v>0</v>
      </c>
      <c r="C383" s="242">
        <v>213</v>
      </c>
      <c r="D383" s="242">
        <v>2</v>
      </c>
      <c r="E383" s="242">
        <v>4</v>
      </c>
      <c r="F383" s="242">
        <v>4</v>
      </c>
      <c r="G383" s="242">
        <v>4</v>
      </c>
      <c r="H383" s="242">
        <v>0</v>
      </c>
      <c r="I383" s="242">
        <v>0</v>
      </c>
      <c r="J383" s="242">
        <v>0</v>
      </c>
      <c r="K383" s="242">
        <v>0</v>
      </c>
      <c r="L383" s="242">
        <v>0</v>
      </c>
      <c r="M383" s="242">
        <v>227</v>
      </c>
      <c r="N383" s="242">
        <v>227</v>
      </c>
    </row>
    <row r="384" spans="1:14" s="67" customFormat="1">
      <c r="A384" s="237" t="s">
        <v>582</v>
      </c>
      <c r="B384" s="242"/>
      <c r="C384" s="242"/>
      <c r="D384" s="242"/>
      <c r="E384" s="242"/>
      <c r="F384" s="242"/>
      <c r="G384" s="242"/>
      <c r="H384" s="242"/>
      <c r="I384" s="242"/>
      <c r="J384" s="242"/>
      <c r="K384" s="242"/>
      <c r="L384" s="242"/>
      <c r="M384" s="242"/>
      <c r="N384" s="242"/>
    </row>
    <row r="385" spans="1:14" s="67" customFormat="1" ht="18.75">
      <c r="A385" s="238" t="s">
        <v>504</v>
      </c>
      <c r="B385" s="242">
        <v>0</v>
      </c>
      <c r="C385" s="242">
        <v>0</v>
      </c>
      <c r="D385" s="242">
        <v>0</v>
      </c>
      <c r="E385" s="242">
        <v>0</v>
      </c>
      <c r="F385" s="242">
        <v>0</v>
      </c>
      <c r="G385" s="242">
        <v>0</v>
      </c>
      <c r="H385" s="242">
        <v>0</v>
      </c>
      <c r="I385" s="242">
        <v>0</v>
      </c>
      <c r="J385" s="242">
        <v>0</v>
      </c>
      <c r="K385" s="242">
        <v>0</v>
      </c>
      <c r="L385" s="242">
        <v>0</v>
      </c>
      <c r="M385" s="242">
        <v>0</v>
      </c>
      <c r="N385" s="242">
        <v>0</v>
      </c>
    </row>
    <row r="386" spans="1:14" s="67" customFormat="1" ht="18.75">
      <c r="A386" s="238" t="s">
        <v>656</v>
      </c>
      <c r="B386" s="242">
        <v>0</v>
      </c>
      <c r="C386" s="242">
        <v>0</v>
      </c>
      <c r="D386" s="242">
        <v>0</v>
      </c>
      <c r="E386" s="242">
        <v>0</v>
      </c>
      <c r="F386" s="242">
        <v>0</v>
      </c>
      <c r="G386" s="242">
        <v>0</v>
      </c>
      <c r="H386" s="242">
        <v>0</v>
      </c>
      <c r="I386" s="242">
        <v>0</v>
      </c>
      <c r="J386" s="242">
        <v>0</v>
      </c>
      <c r="K386" s="242">
        <v>0</v>
      </c>
      <c r="L386" s="242">
        <v>0</v>
      </c>
      <c r="M386" s="242">
        <v>0</v>
      </c>
      <c r="N386" s="242">
        <v>0</v>
      </c>
    </row>
    <row r="387" spans="1:14" s="67" customFormat="1" ht="18.75">
      <c r="A387" s="238" t="s">
        <v>503</v>
      </c>
      <c r="B387" s="242">
        <v>0</v>
      </c>
      <c r="C387" s="242">
        <v>0</v>
      </c>
      <c r="D387" s="242">
        <v>0</v>
      </c>
      <c r="E387" s="242">
        <v>0</v>
      </c>
      <c r="F387" s="242">
        <v>0</v>
      </c>
      <c r="G387" s="242">
        <v>0</v>
      </c>
      <c r="H387" s="242">
        <v>0</v>
      </c>
      <c r="I387" s="242">
        <v>0</v>
      </c>
      <c r="J387" s="242">
        <v>0</v>
      </c>
      <c r="K387" s="242">
        <v>0</v>
      </c>
      <c r="L387" s="242">
        <v>0</v>
      </c>
      <c r="M387" s="242">
        <v>0</v>
      </c>
      <c r="N387" s="242">
        <v>0</v>
      </c>
    </row>
    <row r="388" spans="1:14" s="67" customFormat="1" ht="18.75">
      <c r="A388" s="238" t="s">
        <v>502</v>
      </c>
      <c r="B388" s="242">
        <v>0</v>
      </c>
      <c r="C388" s="242">
        <v>0</v>
      </c>
      <c r="D388" s="242">
        <v>0</v>
      </c>
      <c r="E388" s="242">
        <v>0</v>
      </c>
      <c r="F388" s="242">
        <v>0</v>
      </c>
      <c r="G388" s="242">
        <v>0</v>
      </c>
      <c r="H388" s="242">
        <v>0</v>
      </c>
      <c r="I388" s="242">
        <v>0</v>
      </c>
      <c r="J388" s="242">
        <v>0</v>
      </c>
      <c r="K388" s="242">
        <v>0</v>
      </c>
      <c r="L388" s="242">
        <v>0</v>
      </c>
      <c r="M388" s="242">
        <v>0</v>
      </c>
      <c r="N388" s="242">
        <v>0</v>
      </c>
    </row>
    <row r="389" spans="1:14" s="67" customFormat="1">
      <c r="A389" s="239" t="s">
        <v>655</v>
      </c>
      <c r="B389" s="245">
        <v>0</v>
      </c>
      <c r="C389" s="245">
        <v>0</v>
      </c>
      <c r="D389" s="245">
        <v>0</v>
      </c>
      <c r="E389" s="245">
        <v>0</v>
      </c>
      <c r="F389" s="245">
        <v>0</v>
      </c>
      <c r="G389" s="245">
        <v>0</v>
      </c>
      <c r="H389" s="245">
        <v>0</v>
      </c>
      <c r="I389" s="245">
        <v>0</v>
      </c>
      <c r="J389" s="245">
        <v>0</v>
      </c>
      <c r="K389" s="245">
        <v>0</v>
      </c>
      <c r="L389" s="245">
        <v>0</v>
      </c>
      <c r="M389" s="245">
        <v>0</v>
      </c>
      <c r="N389" s="245">
        <v>0</v>
      </c>
    </row>
    <row r="390" spans="1:14" s="67" customFormat="1">
      <c r="A390" s="237" t="s">
        <v>581</v>
      </c>
      <c r="B390" s="242"/>
      <c r="C390" s="242"/>
      <c r="D390" s="242"/>
      <c r="E390" s="242"/>
      <c r="F390" s="242"/>
      <c r="G390" s="242"/>
      <c r="H390" s="242"/>
      <c r="I390" s="242"/>
      <c r="J390" s="242"/>
      <c r="K390" s="242"/>
      <c r="L390" s="242"/>
      <c r="M390" s="242"/>
      <c r="N390" s="242"/>
    </row>
    <row r="391" spans="1:14" s="67" customFormat="1">
      <c r="A391" s="238" t="s">
        <v>431</v>
      </c>
      <c r="B391" s="242">
        <v>0</v>
      </c>
      <c r="C391" s="242">
        <v>43</v>
      </c>
      <c r="D391" s="242">
        <v>55</v>
      </c>
      <c r="E391" s="242">
        <v>51</v>
      </c>
      <c r="F391" s="242">
        <v>50</v>
      </c>
      <c r="G391" s="242">
        <v>51</v>
      </c>
      <c r="H391" s="242">
        <v>53</v>
      </c>
      <c r="I391" s="242">
        <v>55</v>
      </c>
      <c r="J391" s="242">
        <v>56</v>
      </c>
      <c r="K391" s="242">
        <v>57</v>
      </c>
      <c r="L391" s="242">
        <v>58</v>
      </c>
      <c r="M391" s="242">
        <v>250</v>
      </c>
      <c r="N391" s="242">
        <v>529</v>
      </c>
    </row>
    <row r="392" spans="1:14" s="67" customFormat="1">
      <c r="A392" s="237" t="s">
        <v>580</v>
      </c>
      <c r="B392" s="242"/>
      <c r="C392" s="242"/>
      <c r="D392" s="242"/>
      <c r="E392" s="242"/>
      <c r="F392" s="242"/>
      <c r="G392" s="242"/>
      <c r="H392" s="242"/>
      <c r="I392" s="242"/>
      <c r="J392" s="242"/>
      <c r="K392" s="242"/>
      <c r="L392" s="242"/>
      <c r="M392" s="242"/>
      <c r="N392" s="242"/>
    </row>
    <row r="393" spans="1:14" s="67" customFormat="1">
      <c r="A393" s="238" t="s">
        <v>432</v>
      </c>
      <c r="B393" s="242">
        <v>0</v>
      </c>
      <c r="C393" s="242">
        <v>0</v>
      </c>
      <c r="D393" s="242">
        <v>0</v>
      </c>
      <c r="E393" s="242">
        <v>0</v>
      </c>
      <c r="F393" s="242">
        <v>0</v>
      </c>
      <c r="G393" s="242">
        <v>0</v>
      </c>
      <c r="H393" s="242">
        <v>0</v>
      </c>
      <c r="I393" s="242">
        <v>0</v>
      </c>
      <c r="J393" s="242">
        <v>0</v>
      </c>
      <c r="K393" s="242">
        <v>0</v>
      </c>
      <c r="L393" s="242">
        <v>0</v>
      </c>
      <c r="M393" s="242">
        <v>2</v>
      </c>
      <c r="N393" s="242">
        <v>4</v>
      </c>
    </row>
    <row r="394" spans="1:14" s="67" customFormat="1">
      <c r="A394" s="237" t="s">
        <v>579</v>
      </c>
      <c r="B394" s="242"/>
      <c r="C394" s="242"/>
      <c r="D394" s="242"/>
      <c r="E394" s="242"/>
      <c r="F394" s="242"/>
      <c r="G394" s="242"/>
      <c r="H394" s="242"/>
      <c r="I394" s="242"/>
      <c r="J394" s="242"/>
      <c r="K394" s="242"/>
      <c r="L394" s="242"/>
      <c r="M394" s="242"/>
      <c r="N394" s="242"/>
    </row>
    <row r="395" spans="1:14" s="67" customFormat="1">
      <c r="A395" s="238" t="s">
        <v>651</v>
      </c>
      <c r="B395" s="242">
        <v>0</v>
      </c>
      <c r="C395" s="242">
        <v>1625</v>
      </c>
      <c r="D395" s="242">
        <v>375</v>
      </c>
      <c r="E395" s="242">
        <v>375</v>
      </c>
      <c r="F395" s="242">
        <v>375</v>
      </c>
      <c r="G395" s="242">
        <v>375</v>
      </c>
      <c r="H395" s="242">
        <v>375</v>
      </c>
      <c r="I395" s="242">
        <v>375</v>
      </c>
      <c r="J395" s="242">
        <v>375</v>
      </c>
      <c r="K395" s="242">
        <v>375</v>
      </c>
      <c r="L395" s="242">
        <v>375</v>
      </c>
      <c r="M395" s="242">
        <v>3125</v>
      </c>
      <c r="N395" s="242">
        <v>5000</v>
      </c>
    </row>
    <row r="396" spans="1:14" s="67" customFormat="1">
      <c r="A396" s="237" t="s">
        <v>583</v>
      </c>
      <c r="B396" s="242"/>
      <c r="C396" s="242"/>
      <c r="D396" s="242"/>
      <c r="E396" s="242"/>
      <c r="F396" s="242"/>
      <c r="G396" s="242"/>
      <c r="H396" s="242"/>
      <c r="I396" s="242"/>
      <c r="J396" s="242"/>
      <c r="K396" s="242"/>
      <c r="L396" s="242"/>
      <c r="M396" s="242"/>
      <c r="N396" s="242"/>
    </row>
    <row r="397" spans="1:14" s="67" customFormat="1">
      <c r="A397" s="238" t="s">
        <v>433</v>
      </c>
      <c r="B397" s="242">
        <v>0</v>
      </c>
      <c r="C397" s="242">
        <v>0</v>
      </c>
      <c r="D397" s="242">
        <v>0</v>
      </c>
      <c r="E397" s="242">
        <v>-17050</v>
      </c>
      <c r="F397" s="242">
        <v>3450</v>
      </c>
      <c r="G397" s="242">
        <v>-17050</v>
      </c>
      <c r="H397" s="242">
        <v>3450</v>
      </c>
      <c r="I397" s="242">
        <v>-17050</v>
      </c>
      <c r="J397" s="242">
        <v>3450</v>
      </c>
      <c r="K397" s="242">
        <v>-17050</v>
      </c>
      <c r="L397" s="242">
        <v>3450</v>
      </c>
      <c r="M397" s="242">
        <v>-30650</v>
      </c>
      <c r="N397" s="242">
        <v>-54400</v>
      </c>
    </row>
    <row r="398" spans="1:14" s="67" customFormat="1">
      <c r="A398" s="237" t="s">
        <v>578</v>
      </c>
      <c r="B398" s="242"/>
      <c r="C398" s="242"/>
      <c r="D398" s="242"/>
      <c r="E398" s="242"/>
      <c r="F398" s="242"/>
      <c r="G398" s="242"/>
      <c r="H398" s="242"/>
      <c r="I398" s="242"/>
      <c r="J398" s="242"/>
      <c r="K398" s="242"/>
      <c r="L398" s="242"/>
      <c r="M398" s="242"/>
      <c r="N398" s="242"/>
    </row>
    <row r="399" spans="1:14" s="67" customFormat="1">
      <c r="A399" s="238" t="s">
        <v>650</v>
      </c>
      <c r="B399" s="242">
        <v>0</v>
      </c>
      <c r="C399" s="242">
        <v>1</v>
      </c>
      <c r="D399" s="242">
        <v>1</v>
      </c>
      <c r="E399" s="242">
        <v>1</v>
      </c>
      <c r="F399" s="242">
        <v>1</v>
      </c>
      <c r="G399" s="242">
        <v>1</v>
      </c>
      <c r="H399" s="242">
        <v>1</v>
      </c>
      <c r="I399" s="242">
        <v>1</v>
      </c>
      <c r="J399" s="242">
        <v>1</v>
      </c>
      <c r="K399" s="242">
        <v>1</v>
      </c>
      <c r="L399" s="242">
        <v>1</v>
      </c>
      <c r="M399" s="242">
        <v>5</v>
      </c>
      <c r="N399" s="242">
        <v>10</v>
      </c>
    </row>
    <row r="400" spans="1:14" s="67" customFormat="1">
      <c r="A400" s="237" t="s">
        <v>577</v>
      </c>
      <c r="B400" s="242"/>
      <c r="C400" s="242"/>
      <c r="D400" s="242"/>
      <c r="E400" s="242"/>
      <c r="F400" s="242"/>
      <c r="G400" s="242"/>
      <c r="H400" s="242"/>
      <c r="I400" s="242"/>
      <c r="J400" s="242"/>
      <c r="K400" s="242"/>
      <c r="L400" s="242"/>
      <c r="M400" s="242"/>
      <c r="N400" s="242"/>
    </row>
    <row r="401" spans="1:14" s="67" customFormat="1" ht="18.75">
      <c r="A401" s="238" t="s">
        <v>649</v>
      </c>
      <c r="B401" s="242">
        <v>0</v>
      </c>
      <c r="C401" s="242">
        <v>0</v>
      </c>
      <c r="D401" s="242">
        <v>0</v>
      </c>
      <c r="E401" s="242">
        <v>0</v>
      </c>
      <c r="F401" s="242">
        <v>0</v>
      </c>
      <c r="G401" s="242">
        <v>0</v>
      </c>
      <c r="H401" s="242">
        <v>0</v>
      </c>
      <c r="I401" s="242">
        <v>0</v>
      </c>
      <c r="J401" s="242">
        <v>0</v>
      </c>
      <c r="K401" s="242">
        <v>0</v>
      </c>
      <c r="L401" s="242">
        <v>0</v>
      </c>
      <c r="M401" s="242">
        <v>0</v>
      </c>
      <c r="N401" s="242">
        <v>0</v>
      </c>
    </row>
    <row r="402" spans="1:14" s="67" customFormat="1">
      <c r="A402" s="237" t="s">
        <v>318</v>
      </c>
      <c r="B402" s="242"/>
      <c r="C402" s="242"/>
      <c r="D402" s="242"/>
      <c r="E402" s="242"/>
      <c r="F402" s="242"/>
      <c r="G402" s="242"/>
      <c r="H402" s="242"/>
      <c r="I402" s="242"/>
      <c r="J402" s="242"/>
      <c r="K402" s="242"/>
      <c r="L402" s="242"/>
      <c r="M402" s="242"/>
      <c r="N402" s="242"/>
    </row>
    <row r="403" spans="1:14" s="67" customFormat="1">
      <c r="A403" s="238" t="s">
        <v>865</v>
      </c>
      <c r="B403" s="242">
        <v>0</v>
      </c>
      <c r="C403" s="242">
        <v>140</v>
      </c>
      <c r="D403" s="242">
        <v>277</v>
      </c>
      <c r="E403" s="242">
        <v>365</v>
      </c>
      <c r="F403" s="242">
        <v>308</v>
      </c>
      <c r="G403" s="242">
        <v>279</v>
      </c>
      <c r="H403" s="242">
        <v>258</v>
      </c>
      <c r="I403" s="242">
        <v>224</v>
      </c>
      <c r="J403" s="242">
        <v>204</v>
      </c>
      <c r="K403" s="242">
        <v>201</v>
      </c>
      <c r="L403" s="242">
        <v>200</v>
      </c>
      <c r="M403" s="242">
        <v>1369</v>
      </c>
      <c r="N403" s="242">
        <v>2456</v>
      </c>
    </row>
    <row r="404" spans="1:14">
      <c r="A404" s="238" t="s">
        <v>434</v>
      </c>
      <c r="B404" s="242">
        <v>0</v>
      </c>
      <c r="C404" s="242">
        <v>0</v>
      </c>
      <c r="D404" s="242">
        <v>0</v>
      </c>
      <c r="E404" s="242">
        <v>0</v>
      </c>
      <c r="F404" s="242">
        <v>0</v>
      </c>
      <c r="G404" s="242">
        <v>0</v>
      </c>
      <c r="H404" s="242">
        <v>0</v>
      </c>
      <c r="I404" s="242">
        <v>0</v>
      </c>
      <c r="J404" s="242">
        <v>0</v>
      </c>
      <c r="K404" s="242">
        <v>-6116</v>
      </c>
      <c r="L404" s="242">
        <v>-42778</v>
      </c>
      <c r="M404" s="242">
        <v>0</v>
      </c>
      <c r="N404" s="242">
        <v>-48894</v>
      </c>
    </row>
    <row r="405" spans="1:14" ht="18.75">
      <c r="A405" s="238" t="s">
        <v>866</v>
      </c>
      <c r="B405" s="242">
        <v>0</v>
      </c>
      <c r="C405" s="242">
        <v>-150</v>
      </c>
      <c r="D405" s="242">
        <v>-200</v>
      </c>
      <c r="E405" s="242">
        <v>-250</v>
      </c>
      <c r="F405" s="242">
        <v>-250</v>
      </c>
      <c r="G405" s="242">
        <v>-250</v>
      </c>
      <c r="H405" s="242">
        <v>-250</v>
      </c>
      <c r="I405" s="242">
        <v>-250</v>
      </c>
      <c r="J405" s="242">
        <v>-300</v>
      </c>
      <c r="K405" s="242">
        <v>-300</v>
      </c>
      <c r="L405" s="242">
        <v>-300</v>
      </c>
      <c r="M405" s="242">
        <v>-1100</v>
      </c>
      <c r="N405" s="242">
        <v>-2500</v>
      </c>
    </row>
    <row r="406" spans="1:14">
      <c r="A406" s="238" t="s">
        <v>648</v>
      </c>
      <c r="B406" s="243">
        <v>0</v>
      </c>
      <c r="C406" s="243">
        <v>320</v>
      </c>
      <c r="D406" s="243">
        <v>320</v>
      </c>
      <c r="E406" s="243">
        <v>320</v>
      </c>
      <c r="F406" s="243">
        <v>320</v>
      </c>
      <c r="G406" s="243">
        <v>320</v>
      </c>
      <c r="H406" s="243">
        <v>0</v>
      </c>
      <c r="I406" s="243">
        <v>0</v>
      </c>
      <c r="J406" s="243">
        <v>0</v>
      </c>
      <c r="K406" s="243">
        <v>0</v>
      </c>
      <c r="L406" s="243">
        <v>0</v>
      </c>
      <c r="M406" s="243">
        <v>1600</v>
      </c>
      <c r="N406" s="243">
        <v>1600</v>
      </c>
    </row>
    <row r="407" spans="1:14">
      <c r="A407" s="239" t="s">
        <v>647</v>
      </c>
      <c r="B407" s="263">
        <v>0</v>
      </c>
      <c r="C407" s="263">
        <v>310</v>
      </c>
      <c r="D407" s="263">
        <v>397</v>
      </c>
      <c r="E407" s="263">
        <v>435</v>
      </c>
      <c r="F407" s="263">
        <v>378</v>
      </c>
      <c r="G407" s="263">
        <v>349</v>
      </c>
      <c r="H407" s="263">
        <v>8</v>
      </c>
      <c r="I407" s="263">
        <v>-26</v>
      </c>
      <c r="J407" s="263">
        <v>-96</v>
      </c>
      <c r="K407" s="263">
        <v>-6215</v>
      </c>
      <c r="L407" s="263">
        <v>-42878</v>
      </c>
      <c r="M407" s="251">
        <v>1869</v>
      </c>
      <c r="N407" s="251">
        <v>-47338</v>
      </c>
    </row>
    <row r="408" spans="1:14">
      <c r="A408" s="237" t="s">
        <v>654</v>
      </c>
      <c r="B408" s="240">
        <v>0</v>
      </c>
      <c r="C408" s="240">
        <v>10653</v>
      </c>
      <c r="D408" s="240">
        <v>11053</v>
      </c>
      <c r="E408" s="240">
        <v>-10520</v>
      </c>
      <c r="F408" s="240">
        <v>12768</v>
      </c>
      <c r="G408" s="240">
        <v>-9627</v>
      </c>
      <c r="H408" s="240">
        <v>8996</v>
      </c>
      <c r="I408" s="240">
        <v>-13023</v>
      </c>
      <c r="J408" s="240">
        <v>6126</v>
      </c>
      <c r="K408" s="240">
        <v>-73410</v>
      </c>
      <c r="L408" s="240">
        <v>-99633</v>
      </c>
      <c r="M408" s="245">
        <v>14327</v>
      </c>
      <c r="N408" s="245">
        <v>-156617</v>
      </c>
    </row>
    <row r="409" spans="1:14">
      <c r="A409" s="237"/>
      <c r="B409" s="289"/>
      <c r="C409" s="289"/>
      <c r="D409" s="289"/>
      <c r="E409" s="289"/>
      <c r="F409" s="289"/>
      <c r="G409" s="289"/>
      <c r="H409" s="289"/>
      <c r="I409" s="289"/>
      <c r="J409" s="289"/>
      <c r="K409" s="289"/>
      <c r="L409" s="289"/>
      <c r="M409" s="245"/>
      <c r="N409" s="245"/>
    </row>
    <row r="410" spans="1:14">
      <c r="A410" s="264" t="s">
        <v>646</v>
      </c>
      <c r="B410" s="284">
        <v>-29567</v>
      </c>
      <c r="C410" s="284">
        <v>193068</v>
      </c>
      <c r="D410" s="284">
        <v>18852</v>
      </c>
      <c r="E410" s="284">
        <v>-2894</v>
      </c>
      <c r="F410" s="284">
        <v>56280</v>
      </c>
      <c r="G410" s="284">
        <v>37135</v>
      </c>
      <c r="H410" s="284">
        <v>93319</v>
      </c>
      <c r="I410" s="284">
        <v>62439</v>
      </c>
      <c r="J410" s="284">
        <v>97233</v>
      </c>
      <c r="K410" s="284">
        <v>30796</v>
      </c>
      <c r="L410" s="284">
        <v>9056</v>
      </c>
      <c r="M410" s="266">
        <v>302441</v>
      </c>
      <c r="N410" s="266">
        <v>595284</v>
      </c>
    </row>
    <row r="411" spans="1:14">
      <c r="A411" s="267"/>
      <c r="B411" s="229"/>
      <c r="C411" s="229"/>
      <c r="D411" s="229"/>
      <c r="E411" s="229"/>
      <c r="F411" s="229"/>
      <c r="G411" s="229"/>
      <c r="H411" s="229"/>
      <c r="I411" s="229"/>
      <c r="J411" s="229"/>
      <c r="K411" s="229"/>
      <c r="L411" s="229"/>
      <c r="M411" s="229"/>
      <c r="N411" s="229"/>
    </row>
    <row r="412" spans="1:14">
      <c r="A412" s="268" t="s">
        <v>435</v>
      </c>
      <c r="B412" s="229"/>
      <c r="C412" s="229"/>
      <c r="D412" s="229"/>
      <c r="E412" s="229"/>
      <c r="F412" s="229"/>
      <c r="G412" s="229"/>
      <c r="H412" s="229"/>
      <c r="I412" s="229"/>
      <c r="J412" s="229"/>
      <c r="K412" s="229"/>
      <c r="L412" s="229"/>
      <c r="M412" s="229"/>
      <c r="N412" s="229"/>
    </row>
    <row r="413" spans="1:14">
      <c r="A413" s="236" t="s">
        <v>436</v>
      </c>
      <c r="B413" s="229"/>
      <c r="C413" s="229"/>
      <c r="D413" s="229"/>
      <c r="E413" s="229"/>
      <c r="F413" s="229"/>
      <c r="G413" s="229"/>
      <c r="H413" s="229"/>
      <c r="I413" s="229"/>
      <c r="J413" s="229"/>
      <c r="K413" s="229"/>
      <c r="L413" s="229"/>
      <c r="M413" s="229"/>
      <c r="N413" s="229"/>
    </row>
    <row r="414" spans="1:14">
      <c r="A414" s="237" t="s">
        <v>437</v>
      </c>
      <c r="B414" s="269">
        <v>-86205</v>
      </c>
      <c r="C414" s="269">
        <v>-130971</v>
      </c>
      <c r="D414" s="269">
        <v>-119913</v>
      </c>
      <c r="E414" s="269">
        <v>-119323</v>
      </c>
      <c r="F414" s="269">
        <v>-121093</v>
      </c>
      <c r="G414" s="269">
        <v>-126375</v>
      </c>
      <c r="H414" s="269">
        <v>-130977</v>
      </c>
      <c r="I414" s="269">
        <v>-132895</v>
      </c>
      <c r="J414" s="269">
        <v>-137534</v>
      </c>
      <c r="K414" s="269">
        <v>-143609</v>
      </c>
      <c r="L414" s="269">
        <v>-150105</v>
      </c>
      <c r="M414" s="242">
        <v>-617675</v>
      </c>
      <c r="N414" s="270">
        <v>-1312795</v>
      </c>
    </row>
    <row r="415" spans="1:14">
      <c r="A415" s="237" t="s">
        <v>438</v>
      </c>
      <c r="B415" s="240">
        <v>0</v>
      </c>
      <c r="C415" s="6">
        <v>-69</v>
      </c>
      <c r="D415" s="6">
        <v>-110</v>
      </c>
      <c r="E415" s="6">
        <v>-123</v>
      </c>
      <c r="F415" s="30">
        <v>-129</v>
      </c>
      <c r="G415" s="6">
        <v>-136</v>
      </c>
      <c r="H415" s="6">
        <v>-144</v>
      </c>
      <c r="I415" s="6">
        <v>-152</v>
      </c>
      <c r="J415" s="6">
        <v>-161</v>
      </c>
      <c r="K415" s="6">
        <v>-169</v>
      </c>
      <c r="L415" s="6">
        <v>-178</v>
      </c>
      <c r="M415" s="240">
        <v>-567</v>
      </c>
      <c r="N415" s="240">
        <v>-1371</v>
      </c>
    </row>
    <row r="416" spans="1:14">
      <c r="A416" s="237" t="s">
        <v>439</v>
      </c>
      <c r="B416" s="240">
        <v>0</v>
      </c>
      <c r="C416" s="240">
        <v>-247</v>
      </c>
      <c r="D416" s="240">
        <v>-733</v>
      </c>
      <c r="E416" s="240">
        <v>-1435</v>
      </c>
      <c r="F416" s="240">
        <v>-2270</v>
      </c>
      <c r="G416" s="240">
        <v>-3178</v>
      </c>
      <c r="H416" s="240">
        <v>-4132</v>
      </c>
      <c r="I416" s="240">
        <v>-5124</v>
      </c>
      <c r="J416" s="240">
        <v>-6150</v>
      </c>
      <c r="K416" s="240">
        <v>-7224</v>
      </c>
      <c r="L416" s="240">
        <v>-8313</v>
      </c>
      <c r="M416" s="240">
        <v>-7863</v>
      </c>
      <c r="N416" s="240">
        <v>-38806</v>
      </c>
    </row>
    <row r="417" spans="1:14">
      <c r="A417" s="237" t="s">
        <v>440</v>
      </c>
      <c r="B417" s="240">
        <v>0</v>
      </c>
      <c r="C417" s="240">
        <v>-335</v>
      </c>
      <c r="D417" s="240">
        <v>-568</v>
      </c>
      <c r="E417" s="240">
        <v>-585</v>
      </c>
      <c r="F417" s="240">
        <v>-603</v>
      </c>
      <c r="G417" s="240">
        <v>-621</v>
      </c>
      <c r="H417" s="240">
        <v>-639</v>
      </c>
      <c r="I417" s="240">
        <v>-658</v>
      </c>
      <c r="J417" s="240">
        <v>-678</v>
      </c>
      <c r="K417" s="240">
        <v>-698</v>
      </c>
      <c r="L417" s="240">
        <v>-719</v>
      </c>
      <c r="M417" s="240">
        <v>-2712</v>
      </c>
      <c r="N417" s="240">
        <v>-6104</v>
      </c>
    </row>
    <row r="418" spans="1:14">
      <c r="A418" s="237" t="s">
        <v>867</v>
      </c>
      <c r="B418" s="240">
        <v>0</v>
      </c>
      <c r="C418" s="240">
        <v>-3442</v>
      </c>
      <c r="D418" s="240">
        <v>-5893</v>
      </c>
      <c r="E418" s="240">
        <v>-6150</v>
      </c>
      <c r="F418" s="240">
        <v>-6408</v>
      </c>
      <c r="G418" s="240">
        <v>-6670</v>
      </c>
      <c r="H418" s="240">
        <v>-6905</v>
      </c>
      <c r="I418" s="240">
        <v>-7083</v>
      </c>
      <c r="J418" s="240">
        <v>-7195</v>
      </c>
      <c r="K418" s="240">
        <v>-7270</v>
      </c>
      <c r="L418" s="240">
        <v>-7336</v>
      </c>
      <c r="M418" s="240">
        <v>-28563</v>
      </c>
      <c r="N418" s="240">
        <v>-64352</v>
      </c>
    </row>
    <row r="419" spans="1:14">
      <c r="A419" s="237" t="s">
        <v>868</v>
      </c>
      <c r="B419" s="240">
        <v>0</v>
      </c>
      <c r="C419" s="240">
        <v>-370</v>
      </c>
      <c r="D419" s="240">
        <v>-541</v>
      </c>
      <c r="E419" s="240">
        <v>-556</v>
      </c>
      <c r="F419" s="240">
        <v>-569</v>
      </c>
      <c r="G419" s="240">
        <v>-579</v>
      </c>
      <c r="H419" s="240">
        <v>-586</v>
      </c>
      <c r="I419" s="240">
        <v>-592</v>
      </c>
      <c r="J419" s="240">
        <v>-595</v>
      </c>
      <c r="K419" s="240">
        <v>-598</v>
      </c>
      <c r="L419" s="240">
        <v>-600</v>
      </c>
      <c r="M419" s="240">
        <v>-2615</v>
      </c>
      <c r="N419" s="240">
        <v>-5586</v>
      </c>
    </row>
    <row r="420" spans="1:14">
      <c r="A420" s="237" t="s">
        <v>869</v>
      </c>
      <c r="B420" s="240">
        <v>0</v>
      </c>
      <c r="C420" s="240">
        <v>0</v>
      </c>
      <c r="D420" s="240">
        <v>-1185</v>
      </c>
      <c r="E420" s="240">
        <v>-2241</v>
      </c>
      <c r="F420" s="240">
        <v>-2519</v>
      </c>
      <c r="G420" s="240">
        <v>-12571</v>
      </c>
      <c r="H420" s="240">
        <v>-14373</v>
      </c>
      <c r="I420" s="240">
        <v>-10268</v>
      </c>
      <c r="J420" s="240">
        <v>-9533</v>
      </c>
      <c r="K420" s="240">
        <v>-9371</v>
      </c>
      <c r="L420" s="240">
        <v>-9282</v>
      </c>
      <c r="M420" s="240">
        <v>-18516</v>
      </c>
      <c r="N420" s="240">
        <v>-71343</v>
      </c>
    </row>
    <row r="421" spans="1:14" ht="18.75">
      <c r="A421" s="237" t="s">
        <v>870</v>
      </c>
      <c r="B421" s="240">
        <v>0</v>
      </c>
      <c r="C421" s="240">
        <v>-2328</v>
      </c>
      <c r="D421" s="240">
        <v>-792</v>
      </c>
      <c r="E421" s="240">
        <v>-163</v>
      </c>
      <c r="F421" s="240">
        <v>-1491</v>
      </c>
      <c r="G421" s="240">
        <v>-2259</v>
      </c>
      <c r="H421" s="240">
        <v>-1932</v>
      </c>
      <c r="I421" s="240">
        <v>-1544</v>
      </c>
      <c r="J421" s="240">
        <v>-1237</v>
      </c>
      <c r="K421" s="240">
        <v>-1211</v>
      </c>
      <c r="L421" s="240">
        <v>-1271</v>
      </c>
      <c r="M421" s="240">
        <v>-7033</v>
      </c>
      <c r="N421" s="240">
        <v>-14228</v>
      </c>
    </row>
    <row r="422" spans="1:14">
      <c r="A422" s="237" t="s">
        <v>501</v>
      </c>
      <c r="B422" s="240"/>
      <c r="C422" s="240"/>
      <c r="D422" s="240"/>
      <c r="E422" s="240"/>
      <c r="F422" s="240"/>
      <c r="G422" s="240"/>
      <c r="H422" s="240"/>
      <c r="I422" s="240"/>
      <c r="J422" s="240"/>
      <c r="K422" s="240"/>
      <c r="L422" s="240"/>
      <c r="M422" s="240"/>
      <c r="N422" s="240"/>
    </row>
    <row r="423" spans="1:14">
      <c r="A423" s="237" t="s">
        <v>871</v>
      </c>
      <c r="B423" s="263">
        <v>0</v>
      </c>
      <c r="C423" s="263">
        <v>0</v>
      </c>
      <c r="D423" s="263">
        <v>0</v>
      </c>
      <c r="E423" s="263">
        <v>0</v>
      </c>
      <c r="F423" s="263">
        <v>0</v>
      </c>
      <c r="G423" s="263">
        <v>0</v>
      </c>
      <c r="H423" s="263">
        <v>0</v>
      </c>
      <c r="I423" s="263">
        <v>0</v>
      </c>
      <c r="J423" s="263">
        <v>0</v>
      </c>
      <c r="K423" s="263">
        <v>0</v>
      </c>
      <c r="L423" s="263">
        <v>0</v>
      </c>
      <c r="M423" s="263">
        <v>0</v>
      </c>
      <c r="N423" s="263">
        <v>0</v>
      </c>
    </row>
    <row r="424" spans="1:14">
      <c r="A424" s="238" t="s">
        <v>872</v>
      </c>
      <c r="B424" s="240">
        <v>-86205</v>
      </c>
      <c r="C424" s="240">
        <v>-137762</v>
      </c>
      <c r="D424" s="240">
        <v>-129735</v>
      </c>
      <c r="E424" s="240">
        <v>-130576</v>
      </c>
      <c r="F424" s="240">
        <v>-135082</v>
      </c>
      <c r="G424" s="240">
        <v>-152389</v>
      </c>
      <c r="H424" s="240">
        <v>-159688</v>
      </c>
      <c r="I424" s="240">
        <v>-158316</v>
      </c>
      <c r="J424" s="240">
        <v>-163083</v>
      </c>
      <c r="K424" s="240">
        <v>-170150</v>
      </c>
      <c r="L424" s="240">
        <v>-177804</v>
      </c>
      <c r="M424" s="240">
        <v>-685544</v>
      </c>
      <c r="N424" s="240">
        <v>-1514585</v>
      </c>
    </row>
    <row r="425" spans="1:14">
      <c r="A425" s="236" t="s">
        <v>441</v>
      </c>
      <c r="B425" s="240"/>
      <c r="C425" s="240"/>
      <c r="D425" s="240"/>
      <c r="E425" s="240"/>
      <c r="F425" s="240"/>
      <c r="G425" s="240"/>
      <c r="H425" s="240"/>
      <c r="I425" s="240"/>
      <c r="J425" s="240"/>
      <c r="K425" s="240"/>
      <c r="L425" s="240"/>
      <c r="M425" s="240"/>
      <c r="N425" s="240"/>
    </row>
    <row r="426" spans="1:14">
      <c r="A426" s="237" t="s">
        <v>873</v>
      </c>
      <c r="B426" s="240">
        <v>0</v>
      </c>
      <c r="C426" s="240">
        <v>0</v>
      </c>
      <c r="D426" s="240">
        <v>-39653</v>
      </c>
      <c r="E426" s="240">
        <v>-65755</v>
      </c>
      <c r="F426" s="240">
        <v>-65778</v>
      </c>
      <c r="G426" s="240">
        <v>-65471</v>
      </c>
      <c r="H426" s="240">
        <v>-64464</v>
      </c>
      <c r="I426" s="240">
        <v>-64348</v>
      </c>
      <c r="J426" s="240">
        <v>-64336</v>
      </c>
      <c r="K426" s="240">
        <v>-64115</v>
      </c>
      <c r="L426" s="240">
        <v>-63965</v>
      </c>
      <c r="M426" s="240">
        <v>-236657</v>
      </c>
      <c r="N426" s="240">
        <v>-557885</v>
      </c>
    </row>
    <row r="427" spans="1:14">
      <c r="A427" s="237" t="s">
        <v>442</v>
      </c>
      <c r="B427" s="240"/>
      <c r="C427" s="240"/>
      <c r="D427" s="240"/>
      <c r="E427" s="240"/>
      <c r="F427" s="240"/>
      <c r="G427" s="240"/>
      <c r="H427" s="240"/>
      <c r="I427" s="240"/>
      <c r="J427" s="240"/>
      <c r="K427" s="240"/>
      <c r="L427" s="240"/>
      <c r="M427" s="240"/>
      <c r="N427" s="240"/>
    </row>
    <row r="428" spans="1:14">
      <c r="A428" s="238" t="s">
        <v>876</v>
      </c>
      <c r="B428" s="240">
        <v>0</v>
      </c>
      <c r="C428" s="240">
        <v>-9800</v>
      </c>
      <c r="D428" s="240">
        <v>-16627</v>
      </c>
      <c r="E428" s="240">
        <v>-12619</v>
      </c>
      <c r="F428" s="240">
        <v>-9994</v>
      </c>
      <c r="G428" s="240">
        <v>-10294</v>
      </c>
      <c r="H428" s="240">
        <v>-10602</v>
      </c>
      <c r="I428" s="240">
        <v>-10920</v>
      </c>
      <c r="J428" s="240">
        <v>-11248</v>
      </c>
      <c r="K428" s="240">
        <v>-11585</v>
      </c>
      <c r="L428" s="240">
        <v>-11932</v>
      </c>
      <c r="M428" s="240">
        <v>-59334</v>
      </c>
      <c r="N428" s="240">
        <v>-115621</v>
      </c>
    </row>
    <row r="429" spans="1:14">
      <c r="A429" s="238" t="s">
        <v>874</v>
      </c>
      <c r="B429" s="263">
        <v>0</v>
      </c>
      <c r="C429" s="263">
        <v>9800</v>
      </c>
      <c r="D429" s="263">
        <v>16627</v>
      </c>
      <c r="E429" s="263">
        <v>12619</v>
      </c>
      <c r="F429" s="263">
        <v>9994</v>
      </c>
      <c r="G429" s="263">
        <v>10294</v>
      </c>
      <c r="H429" s="263">
        <v>10602</v>
      </c>
      <c r="I429" s="263">
        <v>10920</v>
      </c>
      <c r="J429" s="263">
        <v>11248</v>
      </c>
      <c r="K429" s="263">
        <v>11585</v>
      </c>
      <c r="L429" s="263">
        <v>11932</v>
      </c>
      <c r="M429" s="263">
        <v>59334</v>
      </c>
      <c r="N429" s="263">
        <v>115621</v>
      </c>
    </row>
    <row r="430" spans="1:14">
      <c r="A430" s="239" t="s">
        <v>875</v>
      </c>
      <c r="B430" s="240">
        <v>0</v>
      </c>
      <c r="C430" s="240">
        <v>0</v>
      </c>
      <c r="D430" s="240">
        <v>0</v>
      </c>
      <c r="E430" s="240">
        <v>0</v>
      </c>
      <c r="F430" s="240">
        <v>0</v>
      </c>
      <c r="G430" s="240">
        <v>0</v>
      </c>
      <c r="H430" s="240">
        <v>0</v>
      </c>
      <c r="I430" s="240">
        <v>0</v>
      </c>
      <c r="J430" s="240">
        <v>0</v>
      </c>
      <c r="K430" s="240">
        <v>0</v>
      </c>
      <c r="L430" s="240">
        <v>0</v>
      </c>
      <c r="M430" s="240">
        <v>0</v>
      </c>
      <c r="N430" s="240">
        <v>0</v>
      </c>
    </row>
    <row r="431" spans="1:14">
      <c r="A431" s="237" t="s">
        <v>500</v>
      </c>
      <c r="B431" s="240"/>
      <c r="C431" s="240"/>
      <c r="D431" s="240"/>
      <c r="E431" s="240"/>
      <c r="F431" s="240"/>
      <c r="G431" s="240"/>
      <c r="H431" s="240"/>
      <c r="I431" s="240"/>
      <c r="J431" s="240"/>
      <c r="K431" s="240"/>
      <c r="L431" s="240"/>
      <c r="M431" s="240"/>
      <c r="N431" s="240"/>
    </row>
    <row r="432" spans="1:14">
      <c r="A432" s="237" t="s">
        <v>877</v>
      </c>
      <c r="B432" s="240">
        <v>0</v>
      </c>
      <c r="C432" s="240">
        <v>-167</v>
      </c>
      <c r="D432" s="240">
        <v>-295</v>
      </c>
      <c r="E432" s="240">
        <v>-321</v>
      </c>
      <c r="F432" s="240">
        <v>-345</v>
      </c>
      <c r="G432" s="240">
        <v>-367</v>
      </c>
      <c r="H432" s="240">
        <v>-388</v>
      </c>
      <c r="I432" s="240">
        <v>-409</v>
      </c>
      <c r="J432" s="240">
        <v>-429</v>
      </c>
      <c r="K432" s="240">
        <v>-448</v>
      </c>
      <c r="L432" s="240">
        <v>-467</v>
      </c>
      <c r="M432" s="240">
        <v>-1495</v>
      </c>
      <c r="N432" s="240">
        <v>-3636</v>
      </c>
    </row>
    <row r="433" spans="1:14">
      <c r="A433" s="237" t="s">
        <v>878</v>
      </c>
      <c r="B433" s="240">
        <v>0</v>
      </c>
      <c r="C433" s="240">
        <v>-190</v>
      </c>
      <c r="D433" s="240">
        <v>-321</v>
      </c>
      <c r="E433" s="240">
        <v>-331</v>
      </c>
      <c r="F433" s="240">
        <v>-341</v>
      </c>
      <c r="G433" s="240">
        <v>-351</v>
      </c>
      <c r="H433" s="240">
        <v>-362</v>
      </c>
      <c r="I433" s="240">
        <v>-373</v>
      </c>
      <c r="J433" s="240">
        <v>-384</v>
      </c>
      <c r="K433" s="240">
        <v>-395</v>
      </c>
      <c r="L433" s="240">
        <v>-407</v>
      </c>
      <c r="M433" s="240">
        <v>-1534</v>
      </c>
      <c r="N433" s="240">
        <v>-3455</v>
      </c>
    </row>
    <row r="434" spans="1:14">
      <c r="A434" s="237" t="s">
        <v>879</v>
      </c>
      <c r="B434" s="240">
        <v>0</v>
      </c>
      <c r="C434" s="240">
        <v>-302</v>
      </c>
      <c r="D434" s="240">
        <v>-471</v>
      </c>
      <c r="E434" s="240">
        <v>-426</v>
      </c>
      <c r="F434" s="240">
        <v>-393</v>
      </c>
      <c r="G434" s="240">
        <v>-368</v>
      </c>
      <c r="H434" s="240">
        <v>-349</v>
      </c>
      <c r="I434" s="240">
        <v>-336</v>
      </c>
      <c r="J434" s="240">
        <v>-326</v>
      </c>
      <c r="K434" s="240">
        <v>-319</v>
      </c>
      <c r="L434" s="240">
        <v>-314</v>
      </c>
      <c r="M434" s="240">
        <v>-1960</v>
      </c>
      <c r="N434" s="240">
        <v>-3604</v>
      </c>
    </row>
    <row r="435" spans="1:14">
      <c r="A435" s="237" t="s">
        <v>443</v>
      </c>
      <c r="B435" s="240">
        <v>0</v>
      </c>
      <c r="C435" s="240">
        <v>-2622</v>
      </c>
      <c r="D435" s="240">
        <v>-4336</v>
      </c>
      <c r="E435" s="240">
        <v>-4209</v>
      </c>
      <c r="F435" s="240">
        <v>-4089</v>
      </c>
      <c r="G435" s="240">
        <v>-4080</v>
      </c>
      <c r="H435" s="240">
        <v>-4169</v>
      </c>
      <c r="I435" s="240">
        <v>-4297</v>
      </c>
      <c r="J435" s="240">
        <v>-4417</v>
      </c>
      <c r="K435" s="240">
        <v>-4542</v>
      </c>
      <c r="L435" s="240">
        <v>-4685</v>
      </c>
      <c r="M435" s="240">
        <v>-19336</v>
      </c>
      <c r="N435" s="240">
        <v>-41446</v>
      </c>
    </row>
    <row r="436" spans="1:14">
      <c r="A436" s="237" t="s">
        <v>880</v>
      </c>
      <c r="B436" s="240">
        <v>0</v>
      </c>
      <c r="C436" s="240">
        <v>-4</v>
      </c>
      <c r="D436" s="240">
        <v>-9</v>
      </c>
      <c r="E436" s="240">
        <v>-9</v>
      </c>
      <c r="F436" s="240">
        <v>-9</v>
      </c>
      <c r="G436" s="240">
        <v>-9</v>
      </c>
      <c r="H436" s="240">
        <v>-10</v>
      </c>
      <c r="I436" s="240">
        <v>-10</v>
      </c>
      <c r="J436" s="240">
        <v>-10</v>
      </c>
      <c r="K436" s="240">
        <v>-10</v>
      </c>
      <c r="L436" s="240">
        <v>-10</v>
      </c>
      <c r="M436" s="240">
        <v>-40</v>
      </c>
      <c r="N436" s="240">
        <v>-90</v>
      </c>
    </row>
    <row r="437" spans="1:14">
      <c r="A437" s="237" t="s">
        <v>444</v>
      </c>
      <c r="B437" s="240">
        <v>0</v>
      </c>
      <c r="C437" s="240">
        <v>0</v>
      </c>
      <c r="D437" s="240">
        <v>-1</v>
      </c>
      <c r="E437" s="240">
        <v>-1</v>
      </c>
      <c r="F437" s="240">
        <v>-2</v>
      </c>
      <c r="G437" s="240">
        <v>-2</v>
      </c>
      <c r="H437" s="240">
        <v>-2</v>
      </c>
      <c r="I437" s="240">
        <v>-2</v>
      </c>
      <c r="J437" s="240">
        <v>-2</v>
      </c>
      <c r="K437" s="240">
        <v>-2</v>
      </c>
      <c r="L437" s="240">
        <v>-2</v>
      </c>
      <c r="M437" s="240">
        <v>-6</v>
      </c>
      <c r="N437" s="240">
        <v>-16</v>
      </c>
    </row>
    <row r="438" spans="1:14">
      <c r="A438" s="252" t="s">
        <v>445</v>
      </c>
      <c r="B438" s="240"/>
      <c r="C438" s="240"/>
      <c r="D438" s="240"/>
      <c r="E438" s="240"/>
      <c r="F438" s="240"/>
      <c r="G438" s="240"/>
      <c r="H438" s="240"/>
      <c r="I438" s="240"/>
      <c r="J438" s="240"/>
      <c r="K438" s="240"/>
      <c r="L438" s="240"/>
      <c r="M438" s="240"/>
      <c r="N438" s="240"/>
    </row>
    <row r="439" spans="1:14">
      <c r="A439" s="238" t="s">
        <v>446</v>
      </c>
      <c r="B439" s="240">
        <v>0</v>
      </c>
      <c r="C439" s="240">
        <v>-147</v>
      </c>
      <c r="D439" s="240">
        <v>-253</v>
      </c>
      <c r="E439" s="240">
        <v>-264</v>
      </c>
      <c r="F439" s="240">
        <v>-274</v>
      </c>
      <c r="G439" s="240">
        <v>-286</v>
      </c>
      <c r="H439" s="240">
        <v>-298</v>
      </c>
      <c r="I439" s="240">
        <v>-307</v>
      </c>
      <c r="J439" s="240">
        <v>-316</v>
      </c>
      <c r="K439" s="240">
        <v>-326</v>
      </c>
      <c r="L439" s="240">
        <v>-338</v>
      </c>
      <c r="M439" s="240">
        <v>-1224</v>
      </c>
      <c r="N439" s="240">
        <v>-2809</v>
      </c>
    </row>
    <row r="440" spans="1:14">
      <c r="A440" s="238" t="s">
        <v>447</v>
      </c>
      <c r="B440" s="263">
        <v>0</v>
      </c>
      <c r="C440" s="263">
        <v>-3125</v>
      </c>
      <c r="D440" s="263">
        <v>-5361</v>
      </c>
      <c r="E440" s="263">
        <v>-5600</v>
      </c>
      <c r="F440" s="263">
        <v>-5799</v>
      </c>
      <c r="G440" s="263">
        <v>-6060</v>
      </c>
      <c r="H440" s="263">
        <v>-6310</v>
      </c>
      <c r="I440" s="263">
        <v>-6508</v>
      </c>
      <c r="J440" s="263">
        <v>-6700</v>
      </c>
      <c r="K440" s="263">
        <v>-6907</v>
      </c>
      <c r="L440" s="263">
        <v>-7162</v>
      </c>
      <c r="M440" s="263">
        <v>-25945</v>
      </c>
      <c r="N440" s="263">
        <v>-59532</v>
      </c>
    </row>
    <row r="441" spans="1:14">
      <c r="A441" s="239" t="s">
        <v>645</v>
      </c>
      <c r="B441" s="240">
        <v>0</v>
      </c>
      <c r="C441" s="240">
        <v>-3272</v>
      </c>
      <c r="D441" s="240">
        <v>-5614</v>
      </c>
      <c r="E441" s="240">
        <v>-5864</v>
      </c>
      <c r="F441" s="240">
        <v>-6073</v>
      </c>
      <c r="G441" s="240">
        <v>-6346</v>
      </c>
      <c r="H441" s="240">
        <v>-6608</v>
      </c>
      <c r="I441" s="240">
        <v>-6815</v>
      </c>
      <c r="J441" s="240">
        <v>-7016</v>
      </c>
      <c r="K441" s="240">
        <v>-7233</v>
      </c>
      <c r="L441" s="240">
        <v>-7500</v>
      </c>
      <c r="M441" s="240">
        <v>-27169</v>
      </c>
      <c r="N441" s="240">
        <v>-62341</v>
      </c>
    </row>
    <row r="442" spans="1:14">
      <c r="A442" s="237" t="s">
        <v>498</v>
      </c>
      <c r="B442" s="240"/>
      <c r="C442" s="240"/>
      <c r="D442" s="240"/>
      <c r="E442" s="240"/>
      <c r="F442" s="240"/>
      <c r="G442" s="240"/>
      <c r="H442" s="240"/>
      <c r="I442" s="240"/>
      <c r="J442" s="240"/>
      <c r="K442" s="240"/>
      <c r="L442" s="240"/>
      <c r="M442" s="240"/>
      <c r="N442" s="240"/>
    </row>
    <row r="443" spans="1:14">
      <c r="A443" s="237" t="s">
        <v>499</v>
      </c>
      <c r="B443" s="240"/>
      <c r="C443" s="240"/>
      <c r="D443" s="240"/>
      <c r="E443" s="240"/>
      <c r="F443" s="240"/>
      <c r="G443" s="240"/>
      <c r="H443" s="240"/>
      <c r="I443" s="240"/>
      <c r="J443" s="240"/>
      <c r="K443" s="240"/>
      <c r="L443" s="240"/>
      <c r="M443" s="240"/>
      <c r="N443" s="240"/>
    </row>
    <row r="444" spans="1:14">
      <c r="A444" s="238" t="s">
        <v>882</v>
      </c>
      <c r="B444" s="240">
        <v>0</v>
      </c>
      <c r="C444" s="240">
        <v>11</v>
      </c>
      <c r="D444" s="240">
        <v>12</v>
      </c>
      <c r="E444" s="240">
        <v>12</v>
      </c>
      <c r="F444" s="240">
        <v>13</v>
      </c>
      <c r="G444" s="240">
        <v>13</v>
      </c>
      <c r="H444" s="240">
        <v>14</v>
      </c>
      <c r="I444" s="240">
        <v>14</v>
      </c>
      <c r="J444" s="240">
        <v>15</v>
      </c>
      <c r="K444" s="240">
        <v>15</v>
      </c>
      <c r="L444" s="240">
        <v>16</v>
      </c>
      <c r="M444" s="240">
        <v>61</v>
      </c>
      <c r="N444" s="240">
        <v>135</v>
      </c>
    </row>
    <row r="445" spans="1:14">
      <c r="A445" s="238" t="s">
        <v>881</v>
      </c>
      <c r="B445" s="281">
        <v>0</v>
      </c>
      <c r="C445" s="281">
        <v>-11</v>
      </c>
      <c r="D445" s="281">
        <v>-12</v>
      </c>
      <c r="E445" s="281">
        <v>-12</v>
      </c>
      <c r="F445" s="281">
        <v>-13</v>
      </c>
      <c r="G445" s="281">
        <v>-13</v>
      </c>
      <c r="H445" s="281">
        <v>-14</v>
      </c>
      <c r="I445" s="281">
        <v>-14</v>
      </c>
      <c r="J445" s="281">
        <v>-15</v>
      </c>
      <c r="K445" s="281">
        <v>-15</v>
      </c>
      <c r="L445" s="281">
        <v>-16</v>
      </c>
      <c r="M445" s="281">
        <v>-61</v>
      </c>
      <c r="N445" s="281">
        <v>-135</v>
      </c>
    </row>
    <row r="446" spans="1:14">
      <c r="A446" s="239" t="s">
        <v>497</v>
      </c>
      <c r="B446" s="281"/>
      <c r="C446" s="281"/>
      <c r="D446" s="281"/>
      <c r="E446" s="281"/>
      <c r="F446" s="281"/>
      <c r="G446" s="281"/>
      <c r="H446" s="281"/>
      <c r="I446" s="281"/>
      <c r="J446" s="281"/>
      <c r="K446" s="281"/>
      <c r="L446" s="281"/>
      <c r="M446" s="281"/>
      <c r="N446" s="281"/>
    </row>
    <row r="447" spans="1:14">
      <c r="A447" s="239" t="s">
        <v>644</v>
      </c>
      <c r="B447" s="288">
        <v>0</v>
      </c>
      <c r="C447" s="288">
        <v>0</v>
      </c>
      <c r="D447" s="288">
        <v>0</v>
      </c>
      <c r="E447" s="288">
        <v>0</v>
      </c>
      <c r="F447" s="288">
        <v>0</v>
      </c>
      <c r="G447" s="288">
        <v>0</v>
      </c>
      <c r="H447" s="288">
        <v>0</v>
      </c>
      <c r="I447" s="288">
        <v>0</v>
      </c>
      <c r="J447" s="288">
        <v>0</v>
      </c>
      <c r="K447" s="288">
        <v>0</v>
      </c>
      <c r="L447" s="288">
        <v>0</v>
      </c>
      <c r="M447" s="288">
        <v>0</v>
      </c>
      <c r="N447" s="288">
        <v>0</v>
      </c>
    </row>
    <row r="448" spans="1:14">
      <c r="A448" s="238" t="s">
        <v>643</v>
      </c>
      <c r="B448" s="240">
        <v>0</v>
      </c>
      <c r="C448" s="240">
        <v>-6557</v>
      </c>
      <c r="D448" s="240">
        <v>-50700</v>
      </c>
      <c r="E448" s="240">
        <v>-76916</v>
      </c>
      <c r="F448" s="240">
        <v>-77030</v>
      </c>
      <c r="G448" s="240">
        <v>-76994</v>
      </c>
      <c r="H448" s="240">
        <v>-76352</v>
      </c>
      <c r="I448" s="240">
        <v>-76590</v>
      </c>
      <c r="J448" s="240">
        <v>-76920</v>
      </c>
      <c r="K448" s="240">
        <v>-77064</v>
      </c>
      <c r="L448" s="240">
        <v>-77350</v>
      </c>
      <c r="M448" s="240">
        <v>-288197</v>
      </c>
      <c r="N448" s="240">
        <v>-672473</v>
      </c>
    </row>
    <row r="449" spans="1:14">
      <c r="A449" s="236" t="s">
        <v>180</v>
      </c>
      <c r="B449" s="240"/>
      <c r="C449" s="240"/>
      <c r="D449" s="240"/>
      <c r="E449" s="240"/>
      <c r="F449" s="240"/>
      <c r="G449" s="240"/>
      <c r="H449" s="240"/>
      <c r="I449" s="240"/>
      <c r="J449" s="240"/>
      <c r="K449" s="240"/>
      <c r="L449" s="240"/>
      <c r="M449" s="240"/>
      <c r="N449" s="240"/>
    </row>
    <row r="450" spans="1:14">
      <c r="A450" s="239" t="s">
        <v>448</v>
      </c>
      <c r="B450" s="263">
        <v>0</v>
      </c>
      <c r="C450" s="263">
        <v>0</v>
      </c>
      <c r="D450" s="263">
        <v>0</v>
      </c>
      <c r="E450" s="271">
        <v>97</v>
      </c>
      <c r="F450" s="271">
        <v>278</v>
      </c>
      <c r="G450" s="271">
        <v>483</v>
      </c>
      <c r="H450" s="271">
        <v>716</v>
      </c>
      <c r="I450" s="271">
        <v>990</v>
      </c>
      <c r="J450" s="262">
        <v>1290</v>
      </c>
      <c r="K450" s="262">
        <v>1602</v>
      </c>
      <c r="L450" s="262">
        <v>1792</v>
      </c>
      <c r="M450" s="262">
        <v>858</v>
      </c>
      <c r="N450" s="262">
        <v>7248</v>
      </c>
    </row>
    <row r="451" spans="1:14">
      <c r="A451" s="238" t="s">
        <v>449</v>
      </c>
      <c r="B451" s="240">
        <v>0</v>
      </c>
      <c r="C451" s="240">
        <v>0</v>
      </c>
      <c r="D451" s="240">
        <v>0</v>
      </c>
      <c r="E451" s="240">
        <v>97</v>
      </c>
      <c r="F451" s="240">
        <v>278</v>
      </c>
      <c r="G451" s="240">
        <v>483</v>
      </c>
      <c r="H451" s="240">
        <v>716</v>
      </c>
      <c r="I451" s="240">
        <v>990</v>
      </c>
      <c r="J451" s="240">
        <v>1290</v>
      </c>
      <c r="K451" s="240">
        <v>1602</v>
      </c>
      <c r="L451" s="240">
        <v>1792</v>
      </c>
      <c r="M451" s="240">
        <v>858</v>
      </c>
      <c r="N451" s="240">
        <v>7248</v>
      </c>
    </row>
    <row r="452" spans="1:14">
      <c r="A452" s="236" t="s">
        <v>450</v>
      </c>
      <c r="B452" s="240"/>
      <c r="C452" s="240"/>
      <c r="D452" s="240"/>
      <c r="E452" s="240"/>
      <c r="F452" s="240"/>
      <c r="G452" s="240"/>
      <c r="H452" s="240"/>
      <c r="I452" s="240"/>
      <c r="J452" s="240"/>
      <c r="K452" s="240"/>
      <c r="L452" s="240"/>
      <c r="M452" s="240"/>
      <c r="N452" s="240"/>
    </row>
    <row r="453" spans="1:14">
      <c r="A453" s="237" t="s">
        <v>181</v>
      </c>
      <c r="B453" s="240"/>
      <c r="C453" s="240"/>
      <c r="D453" s="240"/>
      <c r="E453" s="240"/>
      <c r="F453" s="240"/>
      <c r="G453" s="240"/>
      <c r="H453" s="240"/>
      <c r="I453" s="240"/>
      <c r="J453" s="240"/>
      <c r="K453" s="240"/>
      <c r="L453" s="240"/>
      <c r="M453" s="240"/>
      <c r="N453" s="240"/>
    </row>
    <row r="454" spans="1:14">
      <c r="A454" s="238" t="s">
        <v>883</v>
      </c>
      <c r="B454" s="240">
        <v>0</v>
      </c>
      <c r="C454" s="240">
        <v>0</v>
      </c>
      <c r="D454" s="240">
        <v>0</v>
      </c>
      <c r="E454" s="240">
        <v>0</v>
      </c>
      <c r="F454" s="240">
        <v>0</v>
      </c>
      <c r="G454" s="240">
        <v>0</v>
      </c>
      <c r="H454" s="240">
        <v>0</v>
      </c>
      <c r="I454" s="240">
        <v>0</v>
      </c>
      <c r="J454" s="240">
        <v>0</v>
      </c>
      <c r="K454" s="240">
        <v>0</v>
      </c>
      <c r="L454" s="240">
        <v>0</v>
      </c>
      <c r="M454" s="240">
        <v>0</v>
      </c>
      <c r="N454" s="240">
        <v>0</v>
      </c>
    </row>
    <row r="455" spans="1:14">
      <c r="A455" s="238" t="s">
        <v>884</v>
      </c>
      <c r="B455" s="240">
        <v>0</v>
      </c>
      <c r="C455" s="272">
        <v>-99</v>
      </c>
      <c r="D455" s="272">
        <v>-209</v>
      </c>
      <c r="E455" s="272">
        <v>-193</v>
      </c>
      <c r="F455" s="272">
        <v>-117</v>
      </c>
      <c r="G455" s="272">
        <v>-43</v>
      </c>
      <c r="H455" s="272">
        <v>-6</v>
      </c>
      <c r="I455" s="272">
        <v>0</v>
      </c>
      <c r="J455" s="272">
        <v>0</v>
      </c>
      <c r="K455" s="272">
        <v>0</v>
      </c>
      <c r="L455" s="272">
        <v>0</v>
      </c>
      <c r="M455" s="240">
        <v>-661</v>
      </c>
      <c r="N455" s="240">
        <v>-667</v>
      </c>
    </row>
    <row r="456" spans="1:14">
      <c r="A456" s="238" t="s">
        <v>885</v>
      </c>
      <c r="B456" s="240">
        <v>0</v>
      </c>
      <c r="C456" s="272">
        <v>-1873</v>
      </c>
      <c r="D456" s="272">
        <v>-2564</v>
      </c>
      <c r="E456" s="272">
        <v>-1819</v>
      </c>
      <c r="F456" s="272">
        <v>-1106</v>
      </c>
      <c r="G456" s="272">
        <v>-364</v>
      </c>
      <c r="H456" s="272">
        <v>-130</v>
      </c>
      <c r="I456" s="272">
        <v>-204</v>
      </c>
      <c r="J456" s="272">
        <v>-265</v>
      </c>
      <c r="K456" s="272">
        <v>-334</v>
      </c>
      <c r="L456" s="272">
        <v>-406</v>
      </c>
      <c r="M456" s="240">
        <v>-7726</v>
      </c>
      <c r="N456" s="240">
        <v>-9065</v>
      </c>
    </row>
    <row r="457" spans="1:14">
      <c r="A457" s="238" t="s">
        <v>496</v>
      </c>
      <c r="B457" s="240"/>
      <c r="C457" s="272"/>
      <c r="D457" s="272"/>
      <c r="E457" s="272"/>
      <c r="F457" s="272"/>
      <c r="G457" s="272"/>
      <c r="H457" s="272"/>
      <c r="I457" s="272"/>
      <c r="J457" s="272"/>
      <c r="K457" s="272"/>
      <c r="L457" s="272"/>
      <c r="M457" s="240"/>
      <c r="N457" s="240"/>
    </row>
    <row r="458" spans="1:14" ht="18.75">
      <c r="A458" s="238" t="s">
        <v>886</v>
      </c>
      <c r="B458" s="240">
        <v>0</v>
      </c>
      <c r="C458" s="272">
        <v>-8</v>
      </c>
      <c r="D458" s="272">
        <v>-8</v>
      </c>
      <c r="E458" s="272">
        <v>-8</v>
      </c>
      <c r="F458" s="272">
        <v>-9</v>
      </c>
      <c r="G458" s="272">
        <v>-9</v>
      </c>
      <c r="H458" s="272">
        <v>-9</v>
      </c>
      <c r="I458" s="272">
        <v>-9</v>
      </c>
      <c r="J458" s="272">
        <v>-9</v>
      </c>
      <c r="K458" s="272">
        <v>-9</v>
      </c>
      <c r="L458" s="272">
        <v>-9</v>
      </c>
      <c r="M458" s="240">
        <v>-42</v>
      </c>
      <c r="N458" s="240">
        <v>-87</v>
      </c>
    </row>
    <row r="459" spans="1:14">
      <c r="A459" s="238" t="s">
        <v>495</v>
      </c>
      <c r="B459" s="240"/>
      <c r="C459" s="272"/>
      <c r="D459" s="272"/>
      <c r="E459" s="272"/>
      <c r="F459" s="272"/>
      <c r="G459" s="272"/>
      <c r="H459" s="272"/>
      <c r="I459" s="272"/>
      <c r="J459" s="272"/>
      <c r="K459" s="272"/>
      <c r="L459" s="272"/>
      <c r="M459" s="240"/>
      <c r="N459" s="240"/>
    </row>
    <row r="460" spans="1:14">
      <c r="A460" s="238" t="s">
        <v>642</v>
      </c>
      <c r="B460" s="240">
        <v>0</v>
      </c>
      <c r="C460" s="240">
        <v>-5</v>
      </c>
      <c r="D460" s="240">
        <v>-9</v>
      </c>
      <c r="E460" s="240">
        <v>-9</v>
      </c>
      <c r="F460" s="240">
        <v>-8</v>
      </c>
      <c r="G460" s="240">
        <v>-8</v>
      </c>
      <c r="H460" s="240">
        <v>-8</v>
      </c>
      <c r="I460" s="240">
        <v>-8</v>
      </c>
      <c r="J460" s="240">
        <v>-7</v>
      </c>
      <c r="K460" s="240">
        <v>-7</v>
      </c>
      <c r="L460" s="240">
        <v>-7</v>
      </c>
      <c r="M460" s="240">
        <v>-39</v>
      </c>
      <c r="N460" s="240">
        <v>-76</v>
      </c>
    </row>
    <row r="461" spans="1:14">
      <c r="A461" s="238" t="s">
        <v>182</v>
      </c>
      <c r="B461" s="240">
        <v>0</v>
      </c>
      <c r="C461" s="272">
        <v>-1584</v>
      </c>
      <c r="D461" s="272">
        <v>-1497</v>
      </c>
      <c r="E461" s="272">
        <v>-1476</v>
      </c>
      <c r="F461" s="272">
        <v>-1493</v>
      </c>
      <c r="G461" s="272">
        <v>-1521</v>
      </c>
      <c r="H461" s="272">
        <v>-1562</v>
      </c>
      <c r="I461" s="272">
        <v>-1611</v>
      </c>
      <c r="J461" s="272">
        <v>-1671</v>
      </c>
      <c r="K461" s="272">
        <v>-1741</v>
      </c>
      <c r="L461" s="272">
        <v>-1820</v>
      </c>
      <c r="M461" s="240">
        <v>-7571</v>
      </c>
      <c r="N461" s="240">
        <v>-15976</v>
      </c>
    </row>
    <row r="462" spans="1:14">
      <c r="A462" s="238" t="s">
        <v>184</v>
      </c>
      <c r="B462" s="240">
        <v>0</v>
      </c>
      <c r="C462" s="272">
        <v>-50</v>
      </c>
      <c r="D462" s="272">
        <v>-186</v>
      </c>
      <c r="E462" s="272">
        <v>-316</v>
      </c>
      <c r="F462" s="272">
        <v>-355</v>
      </c>
      <c r="G462" s="272">
        <v>-350</v>
      </c>
      <c r="H462" s="272">
        <v>-344</v>
      </c>
      <c r="I462" s="272">
        <v>-337</v>
      </c>
      <c r="J462" s="272">
        <v>-328</v>
      </c>
      <c r="K462" s="272">
        <v>-309</v>
      </c>
      <c r="L462" s="272">
        <v>-283</v>
      </c>
      <c r="M462" s="240">
        <v>-1257</v>
      </c>
      <c r="N462" s="240">
        <v>-2858</v>
      </c>
    </row>
    <row r="463" spans="1:14">
      <c r="A463" s="238" t="s">
        <v>185</v>
      </c>
      <c r="B463" s="240">
        <v>0</v>
      </c>
      <c r="C463" s="272">
        <v>-155</v>
      </c>
      <c r="D463" s="272">
        <v>-212</v>
      </c>
      <c r="E463" s="272">
        <v>-151</v>
      </c>
      <c r="F463" s="272">
        <v>-91</v>
      </c>
      <c r="G463" s="272">
        <v>-31</v>
      </c>
      <c r="H463" s="272">
        <v>-11</v>
      </c>
      <c r="I463" s="272">
        <v>-17</v>
      </c>
      <c r="J463" s="272">
        <v>-22</v>
      </c>
      <c r="K463" s="272">
        <v>-28</v>
      </c>
      <c r="L463" s="272">
        <v>-34</v>
      </c>
      <c r="M463" s="240">
        <v>-640</v>
      </c>
      <c r="N463" s="240">
        <v>-752</v>
      </c>
    </row>
    <row r="464" spans="1:14">
      <c r="A464" s="238" t="s">
        <v>186</v>
      </c>
      <c r="B464" s="240">
        <v>0</v>
      </c>
      <c r="C464" s="272">
        <v>-90</v>
      </c>
      <c r="D464" s="272">
        <v>-95</v>
      </c>
      <c r="E464" s="272">
        <v>-103</v>
      </c>
      <c r="F464" s="272">
        <v>-112</v>
      </c>
      <c r="G464" s="272">
        <v>-122</v>
      </c>
      <c r="H464" s="272">
        <v>-128</v>
      </c>
      <c r="I464" s="272">
        <v>-136</v>
      </c>
      <c r="J464" s="272">
        <v>-145</v>
      </c>
      <c r="K464" s="272">
        <v>-148</v>
      </c>
      <c r="L464" s="272">
        <v>-148</v>
      </c>
      <c r="M464" s="240">
        <v>-522</v>
      </c>
      <c r="N464" s="240">
        <v>-1227</v>
      </c>
    </row>
    <row r="465" spans="1:14">
      <c r="A465" s="238" t="s">
        <v>641</v>
      </c>
      <c r="B465" s="240">
        <v>0</v>
      </c>
      <c r="C465" s="272">
        <v>-26</v>
      </c>
      <c r="D465" s="272">
        <v>-51</v>
      </c>
      <c r="E465" s="272">
        <v>-54</v>
      </c>
      <c r="F465" s="272">
        <v>-56</v>
      </c>
      <c r="G465" s="272">
        <v>-54</v>
      </c>
      <c r="H465" s="272">
        <v>-53</v>
      </c>
      <c r="I465" s="272">
        <v>-52</v>
      </c>
      <c r="J465" s="272">
        <v>-53</v>
      </c>
      <c r="K465" s="272">
        <v>-50</v>
      </c>
      <c r="L465" s="272">
        <v>-48</v>
      </c>
      <c r="M465" s="240">
        <v>-241</v>
      </c>
      <c r="N465" s="240">
        <v>-497</v>
      </c>
    </row>
    <row r="466" spans="1:14">
      <c r="A466" s="238" t="s">
        <v>451</v>
      </c>
      <c r="B466" s="240">
        <v>0</v>
      </c>
      <c r="C466" s="240">
        <v>0</v>
      </c>
      <c r="D466" s="240">
        <v>0</v>
      </c>
      <c r="E466" s="240">
        <v>0</v>
      </c>
      <c r="F466" s="240">
        <v>0</v>
      </c>
      <c r="G466" s="240">
        <v>0</v>
      </c>
      <c r="H466" s="240">
        <v>-80</v>
      </c>
      <c r="I466" s="240">
        <v>-159</v>
      </c>
      <c r="J466" s="240">
        <v>-199</v>
      </c>
      <c r="K466" s="240">
        <v>-236</v>
      </c>
      <c r="L466" s="240">
        <v>-271</v>
      </c>
      <c r="M466" s="240">
        <v>0</v>
      </c>
      <c r="N466" s="240">
        <v>-945</v>
      </c>
    </row>
    <row r="467" spans="1:14">
      <c r="A467" s="238" t="s">
        <v>494</v>
      </c>
      <c r="B467" s="240"/>
      <c r="C467" s="240"/>
      <c r="D467" s="240"/>
      <c r="E467" s="240"/>
      <c r="F467" s="240"/>
      <c r="G467" s="240"/>
      <c r="H467" s="240"/>
      <c r="I467" s="240"/>
      <c r="J467" s="240"/>
      <c r="K467" s="240"/>
      <c r="L467" s="240"/>
      <c r="M467" s="240"/>
      <c r="N467" s="240"/>
    </row>
    <row r="468" spans="1:14" ht="18.75">
      <c r="A468" s="238" t="s">
        <v>640</v>
      </c>
      <c r="B468" s="240">
        <v>0</v>
      </c>
      <c r="C468" s="272">
        <v>-110</v>
      </c>
      <c r="D468" s="272">
        <v>-153</v>
      </c>
      <c r="E468" s="272">
        <v>-157</v>
      </c>
      <c r="F468" s="272">
        <v>-164</v>
      </c>
      <c r="G468" s="272">
        <v>-170</v>
      </c>
      <c r="H468" s="272">
        <v>-176</v>
      </c>
      <c r="I468" s="272">
        <v>-180</v>
      </c>
      <c r="J468" s="272">
        <v>-185</v>
      </c>
      <c r="K468" s="272">
        <v>-191</v>
      </c>
      <c r="L468" s="272">
        <v>-195</v>
      </c>
      <c r="M468" s="240">
        <v>-754</v>
      </c>
      <c r="N468" s="240">
        <v>-1681</v>
      </c>
    </row>
    <row r="469" spans="1:14">
      <c r="A469" s="238" t="s">
        <v>183</v>
      </c>
      <c r="B469" s="263">
        <v>0</v>
      </c>
      <c r="C469" s="273">
        <v>-13</v>
      </c>
      <c r="D469" s="273">
        <v>-32</v>
      </c>
      <c r="E469" s="273">
        <v>-50</v>
      </c>
      <c r="F469" s="273">
        <v>-66</v>
      </c>
      <c r="G469" s="273">
        <v>-82</v>
      </c>
      <c r="H469" s="273">
        <v>-96</v>
      </c>
      <c r="I469" s="273">
        <v>-110</v>
      </c>
      <c r="J469" s="273">
        <v>-108</v>
      </c>
      <c r="K469" s="273">
        <v>-98</v>
      </c>
      <c r="L469" s="273">
        <v>-86</v>
      </c>
      <c r="M469" s="263">
        <v>-243</v>
      </c>
      <c r="N469" s="263">
        <v>-741</v>
      </c>
    </row>
    <row r="470" spans="1:14">
      <c r="A470" s="239" t="s">
        <v>639</v>
      </c>
      <c r="B470" s="240">
        <v>0</v>
      </c>
      <c r="C470" s="240">
        <v>-4013</v>
      </c>
      <c r="D470" s="240">
        <v>-5016</v>
      </c>
      <c r="E470" s="240">
        <v>-4336</v>
      </c>
      <c r="F470" s="240">
        <v>-3577</v>
      </c>
      <c r="G470" s="240">
        <v>-2754</v>
      </c>
      <c r="H470" s="240">
        <v>-2603</v>
      </c>
      <c r="I470" s="240">
        <v>-2823</v>
      </c>
      <c r="J470" s="240">
        <v>-2992</v>
      </c>
      <c r="K470" s="240">
        <v>-3151</v>
      </c>
      <c r="L470" s="240">
        <v>-3307</v>
      </c>
      <c r="M470" s="240">
        <v>-19696</v>
      </c>
      <c r="N470" s="240">
        <v>-34572</v>
      </c>
    </row>
    <row r="471" spans="1:14" ht="18.75">
      <c r="A471" s="237" t="s">
        <v>493</v>
      </c>
      <c r="B471" s="240">
        <v>0</v>
      </c>
      <c r="C471" s="272">
        <v>-172</v>
      </c>
      <c r="D471" s="272">
        <v>-234</v>
      </c>
      <c r="E471" s="272">
        <v>-239</v>
      </c>
      <c r="F471" s="272">
        <v>-245</v>
      </c>
      <c r="G471" s="272">
        <v>-250</v>
      </c>
      <c r="H471" s="272">
        <v>-254</v>
      </c>
      <c r="I471" s="272">
        <v>-256</v>
      </c>
      <c r="J471" s="272">
        <v>-259</v>
      </c>
      <c r="K471" s="272">
        <v>-264</v>
      </c>
      <c r="L471" s="272">
        <v>-266</v>
      </c>
      <c r="M471" s="240">
        <v>-1140</v>
      </c>
      <c r="N471" s="240">
        <v>-2439</v>
      </c>
    </row>
    <row r="472" spans="1:14" ht="18.75">
      <c r="A472" s="237" t="s">
        <v>638</v>
      </c>
      <c r="B472" s="263">
        <v>0</v>
      </c>
      <c r="C472" s="273">
        <v>-74</v>
      </c>
      <c r="D472" s="273">
        <v>-199</v>
      </c>
      <c r="E472" s="273">
        <v>-327</v>
      </c>
      <c r="F472" s="273">
        <v>-385</v>
      </c>
      <c r="G472" s="273">
        <v>-394</v>
      </c>
      <c r="H472" s="273">
        <v>-405</v>
      </c>
      <c r="I472" s="273">
        <v>-415</v>
      </c>
      <c r="J472" s="273">
        <v>-425</v>
      </c>
      <c r="K472" s="273">
        <v>-435</v>
      </c>
      <c r="L472" s="273">
        <v>-444</v>
      </c>
      <c r="M472" s="263">
        <v>-1379</v>
      </c>
      <c r="N472" s="263">
        <v>-3503</v>
      </c>
    </row>
    <row r="473" spans="1:14" ht="15.75" customHeight="1">
      <c r="A473" s="274" t="s">
        <v>637</v>
      </c>
      <c r="B473" s="240">
        <v>0</v>
      </c>
      <c r="C473" s="240">
        <v>-4259</v>
      </c>
      <c r="D473" s="240">
        <v>-5449</v>
      </c>
      <c r="E473" s="240">
        <v>-4902</v>
      </c>
      <c r="F473" s="240">
        <v>-4207</v>
      </c>
      <c r="G473" s="240">
        <v>-3398</v>
      </c>
      <c r="H473" s="240">
        <v>-3262</v>
      </c>
      <c r="I473" s="240">
        <v>-3494</v>
      </c>
      <c r="J473" s="240">
        <v>-3676</v>
      </c>
      <c r="K473" s="240">
        <v>-3850</v>
      </c>
      <c r="L473" s="240">
        <v>-4017</v>
      </c>
      <c r="M473" s="240">
        <v>-22215</v>
      </c>
      <c r="N473" s="240">
        <v>-40514</v>
      </c>
    </row>
    <row r="474" spans="1:14">
      <c r="A474" s="236" t="s">
        <v>187</v>
      </c>
      <c r="B474" s="240"/>
      <c r="C474" s="240"/>
      <c r="D474" s="240"/>
      <c r="E474" s="240"/>
      <c r="F474" s="240"/>
      <c r="G474" s="240"/>
      <c r="H474" s="240"/>
      <c r="I474" s="240"/>
      <c r="J474" s="240"/>
      <c r="K474" s="240"/>
      <c r="L474" s="240"/>
      <c r="M474" s="240"/>
      <c r="N474" s="240"/>
    </row>
    <row r="475" spans="1:14" ht="18.75">
      <c r="A475" s="237" t="s">
        <v>636</v>
      </c>
      <c r="B475" s="272">
        <v>-8404</v>
      </c>
      <c r="C475" s="272">
        <v>-65044</v>
      </c>
      <c r="D475" s="272">
        <v>-52649</v>
      </c>
      <c r="E475" s="272">
        <v>-28973</v>
      </c>
      <c r="F475" s="272">
        <v>-12114</v>
      </c>
      <c r="G475" s="272">
        <v>-13119</v>
      </c>
      <c r="H475" s="272">
        <v>-13991</v>
      </c>
      <c r="I475" s="272">
        <v>-14927</v>
      </c>
      <c r="J475" s="272">
        <v>-15911</v>
      </c>
      <c r="K475" s="272">
        <v>-16929</v>
      </c>
      <c r="L475" s="272">
        <v>-17985</v>
      </c>
      <c r="M475" s="250">
        <v>-171899</v>
      </c>
      <c r="N475" s="250">
        <v>-251642</v>
      </c>
    </row>
    <row r="476" spans="1:14">
      <c r="A476" s="237" t="s">
        <v>635</v>
      </c>
      <c r="B476" s="263">
        <v>0</v>
      </c>
      <c r="C476" s="273">
        <v>-18204</v>
      </c>
      <c r="D476" s="273">
        <v>-25229</v>
      </c>
      <c r="E476" s="273">
        <v>-26574</v>
      </c>
      <c r="F476" s="273">
        <v>-25159</v>
      </c>
      <c r="G476" s="273">
        <v>-26580</v>
      </c>
      <c r="H476" s="273">
        <v>-27926</v>
      </c>
      <c r="I476" s="273">
        <v>-29573</v>
      </c>
      <c r="J476" s="273">
        <v>-31124</v>
      </c>
      <c r="K476" s="273">
        <v>-32844</v>
      </c>
      <c r="L476" s="273">
        <v>-40621</v>
      </c>
      <c r="M476" s="263">
        <v>-121746</v>
      </c>
      <c r="N476" s="263">
        <v>-283834</v>
      </c>
    </row>
    <row r="477" spans="1:14">
      <c r="A477" s="238" t="s">
        <v>634</v>
      </c>
      <c r="B477" s="240">
        <v>-8404</v>
      </c>
      <c r="C477" s="240">
        <v>-83248</v>
      </c>
      <c r="D477" s="240">
        <v>-77878</v>
      </c>
      <c r="E477" s="240">
        <v>-55547</v>
      </c>
      <c r="F477" s="240">
        <v>-37273</v>
      </c>
      <c r="G477" s="240">
        <v>-39699</v>
      </c>
      <c r="H477" s="240">
        <v>-41917</v>
      </c>
      <c r="I477" s="240">
        <v>-44500</v>
      </c>
      <c r="J477" s="240">
        <v>-47035</v>
      </c>
      <c r="K477" s="240">
        <v>-49773</v>
      </c>
      <c r="L477" s="240">
        <v>-58606</v>
      </c>
      <c r="M477" s="240">
        <v>-293645</v>
      </c>
      <c r="N477" s="240">
        <v>-535476</v>
      </c>
    </row>
    <row r="478" spans="1:14">
      <c r="A478" s="236" t="s">
        <v>452</v>
      </c>
      <c r="B478" s="240"/>
      <c r="C478" s="240"/>
      <c r="D478" s="240"/>
      <c r="E478" s="240"/>
      <c r="F478" s="240"/>
      <c r="G478" s="240"/>
      <c r="H478" s="240"/>
      <c r="I478" s="240"/>
      <c r="J478" s="240"/>
      <c r="K478" s="240"/>
      <c r="L478" s="240"/>
      <c r="M478" s="240"/>
      <c r="N478" s="240"/>
    </row>
    <row r="479" spans="1:14">
      <c r="A479" s="237" t="s">
        <v>492</v>
      </c>
      <c r="B479" s="240"/>
      <c r="C479" s="240"/>
      <c r="D479" s="240"/>
      <c r="E479" s="240"/>
      <c r="F479" s="240"/>
      <c r="G479" s="240"/>
      <c r="H479" s="240"/>
      <c r="I479" s="240"/>
      <c r="J479" s="240"/>
      <c r="K479" s="240"/>
      <c r="L479" s="240"/>
      <c r="M479" s="240"/>
      <c r="N479" s="240"/>
    </row>
    <row r="480" spans="1:14">
      <c r="A480" s="237" t="s">
        <v>633</v>
      </c>
      <c r="B480" s="263">
        <v>0</v>
      </c>
      <c r="C480" s="273">
        <v>-6518</v>
      </c>
      <c r="D480" s="273">
        <v>-5575</v>
      </c>
      <c r="E480" s="273">
        <v>-2909</v>
      </c>
      <c r="F480" s="273">
        <v>-1518</v>
      </c>
      <c r="G480" s="273">
        <v>-792</v>
      </c>
      <c r="H480" s="273">
        <v>-413</v>
      </c>
      <c r="I480" s="273">
        <v>-216</v>
      </c>
      <c r="J480" s="273">
        <v>-113</v>
      </c>
      <c r="K480" s="273">
        <v>-59</v>
      </c>
      <c r="L480" s="273">
        <v>-31</v>
      </c>
      <c r="M480" s="263">
        <v>-17312</v>
      </c>
      <c r="N480" s="263">
        <v>-18144</v>
      </c>
    </row>
    <row r="481" spans="1:14">
      <c r="A481" s="238" t="s">
        <v>632</v>
      </c>
      <c r="B481" s="240">
        <v>0</v>
      </c>
      <c r="C481" s="240">
        <v>-6518</v>
      </c>
      <c r="D481" s="240">
        <v>-5575</v>
      </c>
      <c r="E481" s="240">
        <v>-2909</v>
      </c>
      <c r="F481" s="240">
        <v>-1518</v>
      </c>
      <c r="G481" s="240">
        <v>-792</v>
      </c>
      <c r="H481" s="240">
        <v>-413</v>
      </c>
      <c r="I481" s="240">
        <v>-216</v>
      </c>
      <c r="J481" s="240">
        <v>-113</v>
      </c>
      <c r="K481" s="240">
        <v>-59</v>
      </c>
      <c r="L481" s="240">
        <v>-31</v>
      </c>
      <c r="M481" s="240">
        <v>-17312</v>
      </c>
      <c r="N481" s="240">
        <v>-18144</v>
      </c>
    </row>
    <row r="482" spans="1:14">
      <c r="A482" s="236" t="s">
        <v>453</v>
      </c>
      <c r="B482" s="240"/>
      <c r="C482" s="240"/>
      <c r="D482" s="240"/>
      <c r="E482" s="240"/>
      <c r="F482" s="240"/>
      <c r="G482" s="240"/>
      <c r="H482" s="240"/>
      <c r="I482" s="240"/>
      <c r="J482" s="240"/>
      <c r="K482" s="240"/>
      <c r="L482" s="240"/>
      <c r="M482" s="240"/>
      <c r="N482" s="240"/>
    </row>
    <row r="483" spans="1:14" ht="18.75">
      <c r="A483" s="237" t="s">
        <v>491</v>
      </c>
      <c r="B483" s="240">
        <v>0</v>
      </c>
      <c r="C483" s="240">
        <v>0</v>
      </c>
      <c r="D483" s="272">
        <v>1008</v>
      </c>
      <c r="E483" s="272">
        <v>3320</v>
      </c>
      <c r="F483" s="272">
        <v>1661</v>
      </c>
      <c r="G483" s="272">
        <v>1235</v>
      </c>
      <c r="H483" s="272">
        <v>1223</v>
      </c>
      <c r="I483" s="272">
        <v>1212</v>
      </c>
      <c r="J483" s="272">
        <v>1214</v>
      </c>
      <c r="K483" s="272">
        <v>1231</v>
      </c>
      <c r="L483" s="272">
        <v>1236</v>
      </c>
      <c r="M483" s="240">
        <v>7224</v>
      </c>
      <c r="N483" s="240">
        <v>13340</v>
      </c>
    </row>
    <row r="484" spans="1:14" ht="18.75">
      <c r="A484" s="237" t="s">
        <v>490</v>
      </c>
      <c r="B484" s="240">
        <v>0</v>
      </c>
      <c r="C484" s="240">
        <v>0</v>
      </c>
      <c r="D484" s="240">
        <v>0</v>
      </c>
      <c r="E484" s="240">
        <v>1</v>
      </c>
      <c r="F484" s="240">
        <v>11</v>
      </c>
      <c r="G484" s="240">
        <v>25</v>
      </c>
      <c r="H484" s="240">
        <v>164</v>
      </c>
      <c r="I484" s="240">
        <v>180</v>
      </c>
      <c r="J484" s="240">
        <v>197</v>
      </c>
      <c r="K484" s="240">
        <v>215</v>
      </c>
      <c r="L484" s="240">
        <v>235</v>
      </c>
      <c r="M484" s="240">
        <v>37</v>
      </c>
      <c r="N484" s="240">
        <v>1028</v>
      </c>
    </row>
    <row r="485" spans="1:14">
      <c r="A485" s="237" t="s">
        <v>454</v>
      </c>
      <c r="B485" s="240">
        <v>0</v>
      </c>
      <c r="C485" s="240">
        <v>41</v>
      </c>
      <c r="D485" s="240">
        <v>63</v>
      </c>
      <c r="E485" s="240">
        <v>71</v>
      </c>
      <c r="F485" s="240">
        <v>78</v>
      </c>
      <c r="G485" s="240">
        <v>82</v>
      </c>
      <c r="H485" s="240">
        <v>85</v>
      </c>
      <c r="I485" s="240">
        <v>87</v>
      </c>
      <c r="J485" s="240">
        <v>89</v>
      </c>
      <c r="K485" s="240">
        <v>92</v>
      </c>
      <c r="L485" s="240">
        <v>94</v>
      </c>
      <c r="M485" s="240">
        <v>335</v>
      </c>
      <c r="N485" s="240">
        <v>782</v>
      </c>
    </row>
    <row r="486" spans="1:14">
      <c r="A486" s="237" t="s">
        <v>455</v>
      </c>
      <c r="B486" s="240">
        <v>0</v>
      </c>
      <c r="C486" s="272">
        <v>18</v>
      </c>
      <c r="D486" s="272">
        <v>35</v>
      </c>
      <c r="E486" s="272">
        <v>36</v>
      </c>
      <c r="F486" s="272">
        <v>36</v>
      </c>
      <c r="G486" s="272">
        <v>38</v>
      </c>
      <c r="H486" s="272">
        <v>39</v>
      </c>
      <c r="I486" s="272">
        <v>39</v>
      </c>
      <c r="J486" s="272">
        <v>40</v>
      </c>
      <c r="K486" s="272">
        <v>40</v>
      </c>
      <c r="L486" s="272">
        <v>41</v>
      </c>
      <c r="M486" s="240">
        <v>163</v>
      </c>
      <c r="N486" s="240">
        <v>362</v>
      </c>
    </row>
    <row r="487" spans="1:14">
      <c r="A487" s="237" t="s">
        <v>456</v>
      </c>
      <c r="B487" s="263">
        <v>0</v>
      </c>
      <c r="C487" s="273">
        <v>-70</v>
      </c>
      <c r="D487" s="273">
        <v>-143</v>
      </c>
      <c r="E487" s="273">
        <v>-92</v>
      </c>
      <c r="F487" s="273">
        <v>-28</v>
      </c>
      <c r="G487" s="273">
        <v>-18</v>
      </c>
      <c r="H487" s="273">
        <v>-13</v>
      </c>
      <c r="I487" s="273">
        <v>-10</v>
      </c>
      <c r="J487" s="273">
        <v>-8</v>
      </c>
      <c r="K487" s="273">
        <v>-6</v>
      </c>
      <c r="L487" s="273">
        <v>-4</v>
      </c>
      <c r="M487" s="263">
        <v>-351</v>
      </c>
      <c r="N487" s="263">
        <v>-392</v>
      </c>
    </row>
    <row r="488" spans="1:14">
      <c r="A488" s="238" t="s">
        <v>457</v>
      </c>
      <c r="B488" s="240">
        <v>0</v>
      </c>
      <c r="C488" s="240">
        <v>-11</v>
      </c>
      <c r="D488" s="240">
        <v>963</v>
      </c>
      <c r="E488" s="240">
        <v>3336</v>
      </c>
      <c r="F488" s="240">
        <v>1758</v>
      </c>
      <c r="G488" s="240">
        <v>1362</v>
      </c>
      <c r="H488" s="240">
        <v>1498</v>
      </c>
      <c r="I488" s="240">
        <v>1508</v>
      </c>
      <c r="J488" s="240">
        <v>1532</v>
      </c>
      <c r="K488" s="240">
        <v>1572</v>
      </c>
      <c r="L488" s="240">
        <v>1602</v>
      </c>
      <c r="M488" s="240">
        <v>7408</v>
      </c>
      <c r="N488" s="240">
        <v>15120</v>
      </c>
    </row>
    <row r="489" spans="1:14">
      <c r="A489" s="236" t="s">
        <v>188</v>
      </c>
      <c r="B489" s="240"/>
      <c r="C489" s="240"/>
      <c r="D489" s="240"/>
      <c r="E489" s="240"/>
      <c r="F489" s="240"/>
      <c r="G489" s="240"/>
      <c r="H489" s="240"/>
      <c r="I489" s="240"/>
      <c r="J489" s="240"/>
      <c r="K489" s="240"/>
      <c r="L489" s="240"/>
      <c r="M489" s="240"/>
      <c r="N489" s="240"/>
    </row>
    <row r="490" spans="1:14">
      <c r="A490" s="237" t="s">
        <v>889</v>
      </c>
      <c r="B490" s="240">
        <v>0</v>
      </c>
      <c r="C490" s="272">
        <v>-1</v>
      </c>
      <c r="D490" s="272">
        <v>-78</v>
      </c>
      <c r="E490" s="272">
        <v>-90</v>
      </c>
      <c r="F490" s="272">
        <v>-95</v>
      </c>
      <c r="G490" s="272">
        <v>-114</v>
      </c>
      <c r="H490" s="272">
        <v>-134</v>
      </c>
      <c r="I490" s="272">
        <v>-160</v>
      </c>
      <c r="J490" s="272">
        <v>-190</v>
      </c>
      <c r="K490" s="272">
        <v>-225</v>
      </c>
      <c r="L490" s="272">
        <v>-265</v>
      </c>
      <c r="M490" s="240">
        <v>-378</v>
      </c>
      <c r="N490" s="240">
        <v>-1352</v>
      </c>
    </row>
    <row r="491" spans="1:14">
      <c r="A491" s="237" t="s">
        <v>890</v>
      </c>
      <c r="B491" s="240">
        <v>0</v>
      </c>
      <c r="C491" s="240">
        <v>0</v>
      </c>
      <c r="D491" s="240">
        <v>0</v>
      </c>
      <c r="E491" s="240">
        <v>0</v>
      </c>
      <c r="F491" s="240">
        <v>0</v>
      </c>
      <c r="G491" s="240">
        <v>0</v>
      </c>
      <c r="H491" s="240">
        <v>0</v>
      </c>
      <c r="I491" s="240">
        <v>0</v>
      </c>
      <c r="J491" s="240">
        <v>0</v>
      </c>
      <c r="K491" s="240">
        <v>0</v>
      </c>
      <c r="L491" s="240">
        <v>0</v>
      </c>
      <c r="M491" s="240">
        <v>0</v>
      </c>
      <c r="N491" s="240">
        <v>0</v>
      </c>
    </row>
    <row r="492" spans="1:14">
      <c r="A492" s="237" t="s">
        <v>891</v>
      </c>
      <c r="B492" s="240">
        <v>0</v>
      </c>
      <c r="C492" s="272">
        <v>-1269</v>
      </c>
      <c r="D492" s="272">
        <v>-3449</v>
      </c>
      <c r="E492" s="272">
        <v>-3882</v>
      </c>
      <c r="F492" s="272">
        <v>-5116</v>
      </c>
      <c r="G492" s="272">
        <v>-6540</v>
      </c>
      <c r="H492" s="272">
        <v>-8364</v>
      </c>
      <c r="I492" s="272">
        <v>-5809</v>
      </c>
      <c r="J492" s="272">
        <v>-8120</v>
      </c>
      <c r="K492" s="272">
        <v>-9884</v>
      </c>
      <c r="L492" s="272">
        <v>-11810</v>
      </c>
      <c r="M492" s="240">
        <v>-20256</v>
      </c>
      <c r="N492" s="240">
        <v>-64243</v>
      </c>
    </row>
    <row r="493" spans="1:14">
      <c r="A493" s="237" t="s">
        <v>631</v>
      </c>
      <c r="B493" s="263">
        <v>0</v>
      </c>
      <c r="C493" s="273">
        <v>-321</v>
      </c>
      <c r="D493" s="273">
        <v>-846</v>
      </c>
      <c r="E493" s="273">
        <v>-947</v>
      </c>
      <c r="F493" s="273">
        <v>-1125</v>
      </c>
      <c r="G493" s="273">
        <v>-1304</v>
      </c>
      <c r="H493" s="273">
        <v>-1347</v>
      </c>
      <c r="I493" s="273">
        <v>-1435</v>
      </c>
      <c r="J493" s="273">
        <v>-1541</v>
      </c>
      <c r="K493" s="273">
        <v>-1668</v>
      </c>
      <c r="L493" s="273">
        <v>-1797</v>
      </c>
      <c r="M493" s="263">
        <v>-4543</v>
      </c>
      <c r="N493" s="263">
        <v>-12331</v>
      </c>
    </row>
    <row r="494" spans="1:14">
      <c r="A494" s="238" t="s">
        <v>630</v>
      </c>
      <c r="B494" s="240">
        <v>0</v>
      </c>
      <c r="C494" s="240">
        <v>-1591</v>
      </c>
      <c r="D494" s="240">
        <v>-4373</v>
      </c>
      <c r="E494" s="240">
        <v>-4919</v>
      </c>
      <c r="F494" s="240">
        <v>-6336</v>
      </c>
      <c r="G494" s="240">
        <v>-7958</v>
      </c>
      <c r="H494" s="240">
        <v>-9845</v>
      </c>
      <c r="I494" s="240">
        <v>-7404</v>
      </c>
      <c r="J494" s="240">
        <v>-9851</v>
      </c>
      <c r="K494" s="240">
        <v>-11777</v>
      </c>
      <c r="L494" s="240">
        <v>-13872</v>
      </c>
      <c r="M494" s="240">
        <v>-25177</v>
      </c>
      <c r="N494" s="240">
        <v>-77926</v>
      </c>
    </row>
    <row r="495" spans="1:14">
      <c r="A495" s="236" t="s">
        <v>189</v>
      </c>
      <c r="B495" s="240"/>
      <c r="C495" s="240"/>
      <c r="D495" s="240"/>
      <c r="E495" s="240"/>
      <c r="F495" s="240"/>
      <c r="G495" s="240"/>
      <c r="H495" s="240"/>
      <c r="I495" s="240"/>
      <c r="J495" s="240"/>
      <c r="K495" s="240"/>
      <c r="L495" s="240"/>
      <c r="M495" s="240"/>
      <c r="N495" s="240"/>
    </row>
    <row r="496" spans="1:14">
      <c r="A496" s="237" t="s">
        <v>628</v>
      </c>
      <c r="B496" s="240">
        <v>0</v>
      </c>
      <c r="C496" s="240">
        <v>-398</v>
      </c>
      <c r="D496" s="240">
        <v>-662</v>
      </c>
      <c r="E496" s="240">
        <v>-661</v>
      </c>
      <c r="F496" s="240">
        <v>-659</v>
      </c>
      <c r="G496" s="240">
        <v>-657</v>
      </c>
      <c r="H496" s="240">
        <v>-664</v>
      </c>
      <c r="I496" s="240">
        <v>-677</v>
      </c>
      <c r="J496" s="240">
        <v>-691</v>
      </c>
      <c r="K496" s="240">
        <v>-705</v>
      </c>
      <c r="L496" s="240">
        <v>-719</v>
      </c>
      <c r="M496" s="240">
        <v>-3037</v>
      </c>
      <c r="N496" s="240">
        <v>-6493</v>
      </c>
    </row>
    <row r="497" spans="1:14">
      <c r="A497" s="237" t="s">
        <v>892</v>
      </c>
      <c r="B497" s="240">
        <v>0</v>
      </c>
      <c r="C497" s="240">
        <v>-642</v>
      </c>
      <c r="D497" s="240">
        <v>-1765</v>
      </c>
      <c r="E497" s="240">
        <v>-1818</v>
      </c>
      <c r="F497" s="240">
        <v>-1873</v>
      </c>
      <c r="G497" s="240">
        <v>-1929</v>
      </c>
      <c r="H497" s="240">
        <v>-1986</v>
      </c>
      <c r="I497" s="240">
        <v>-2047</v>
      </c>
      <c r="J497" s="240">
        <v>-2107</v>
      </c>
      <c r="K497" s="240">
        <v>-2171</v>
      </c>
      <c r="L497" s="240">
        <v>-2236</v>
      </c>
      <c r="M497" s="240">
        <v>-8027</v>
      </c>
      <c r="N497" s="240">
        <v>-18574</v>
      </c>
    </row>
    <row r="498" spans="1:14">
      <c r="A498" s="237" t="s">
        <v>489</v>
      </c>
      <c r="B498" s="240"/>
      <c r="C498" s="240"/>
      <c r="D498" s="240"/>
      <c r="E498" s="240"/>
      <c r="F498" s="240"/>
      <c r="G498" s="240"/>
      <c r="H498" s="240"/>
      <c r="I498" s="240"/>
      <c r="J498" s="240"/>
      <c r="K498" s="240"/>
      <c r="L498" s="240"/>
      <c r="M498" s="240"/>
      <c r="N498" s="240"/>
    </row>
    <row r="499" spans="1:14">
      <c r="A499" s="237" t="s">
        <v>629</v>
      </c>
      <c r="B499" s="240">
        <v>0</v>
      </c>
      <c r="C499" s="275">
        <v>-39</v>
      </c>
      <c r="D499" s="275">
        <v>-121</v>
      </c>
      <c r="E499" s="275">
        <v>-250</v>
      </c>
      <c r="F499" s="275">
        <v>-392</v>
      </c>
      <c r="G499" s="275">
        <v>-545</v>
      </c>
      <c r="H499" s="275">
        <v>-709</v>
      </c>
      <c r="I499" s="275">
        <v>-887</v>
      </c>
      <c r="J499" s="275">
        <v>-1080</v>
      </c>
      <c r="K499" s="275">
        <v>-1288</v>
      </c>
      <c r="L499" s="275">
        <v>-1512</v>
      </c>
      <c r="M499" s="240">
        <v>-1347</v>
      </c>
      <c r="N499" s="240">
        <v>-6823</v>
      </c>
    </row>
    <row r="500" spans="1:14">
      <c r="A500" s="237" t="s">
        <v>458</v>
      </c>
      <c r="B500" s="240">
        <v>0</v>
      </c>
      <c r="C500" s="240">
        <v>-20</v>
      </c>
      <c r="D500" s="240">
        <v>-19</v>
      </c>
      <c r="E500" s="240">
        <v>-13</v>
      </c>
      <c r="F500" s="240">
        <v>-8</v>
      </c>
      <c r="G500" s="240">
        <v>-4</v>
      </c>
      <c r="H500" s="240">
        <v>-3</v>
      </c>
      <c r="I500" s="240">
        <v>-4</v>
      </c>
      <c r="J500" s="240">
        <v>-4</v>
      </c>
      <c r="K500" s="240">
        <v>-4</v>
      </c>
      <c r="L500" s="240">
        <v>-4</v>
      </c>
      <c r="M500" s="240">
        <v>-64</v>
      </c>
      <c r="N500" s="240">
        <v>-83</v>
      </c>
    </row>
    <row r="501" spans="1:14">
      <c r="A501" s="237" t="s">
        <v>459</v>
      </c>
      <c r="B501" s="240">
        <v>0</v>
      </c>
      <c r="C501" s="240">
        <v>-1</v>
      </c>
      <c r="D501" s="240">
        <v>-2</v>
      </c>
      <c r="E501" s="240">
        <v>-1</v>
      </c>
      <c r="F501" s="240">
        <v>-1</v>
      </c>
      <c r="G501" s="240">
        <v>-1</v>
      </c>
      <c r="H501" s="240">
        <v>-1</v>
      </c>
      <c r="I501" s="240">
        <v>0</v>
      </c>
      <c r="J501" s="240">
        <v>0</v>
      </c>
      <c r="K501" s="240">
        <v>0</v>
      </c>
      <c r="L501" s="240">
        <v>0</v>
      </c>
      <c r="M501" s="240">
        <v>-6</v>
      </c>
      <c r="N501" s="240">
        <v>-7</v>
      </c>
    </row>
    <row r="502" spans="1:14">
      <c r="A502" s="237" t="s">
        <v>190</v>
      </c>
      <c r="B502" s="240">
        <v>0</v>
      </c>
      <c r="C502" s="240">
        <v>-5</v>
      </c>
      <c r="D502" s="240">
        <v>-15</v>
      </c>
      <c r="E502" s="240">
        <v>-18</v>
      </c>
      <c r="F502" s="240">
        <v>-15</v>
      </c>
      <c r="G502" s="240">
        <v>-11</v>
      </c>
      <c r="H502" s="240">
        <v>-10</v>
      </c>
      <c r="I502" s="240">
        <v>-8</v>
      </c>
      <c r="J502" s="240">
        <v>-6</v>
      </c>
      <c r="K502" s="240">
        <v>-2</v>
      </c>
      <c r="L502" s="240">
        <v>0</v>
      </c>
      <c r="M502" s="240">
        <v>-64</v>
      </c>
      <c r="N502" s="240">
        <v>-90</v>
      </c>
    </row>
    <row r="503" spans="1:14">
      <c r="A503" s="237" t="s">
        <v>460</v>
      </c>
      <c r="B503" s="240">
        <v>0</v>
      </c>
      <c r="C503" s="275">
        <v>-242</v>
      </c>
      <c r="D503" s="275">
        <v>-785</v>
      </c>
      <c r="E503" s="275">
        <v>-861</v>
      </c>
      <c r="F503" s="275">
        <v>-962</v>
      </c>
      <c r="G503" s="275">
        <v>-1032</v>
      </c>
      <c r="H503" s="275">
        <v>-1096</v>
      </c>
      <c r="I503" s="275">
        <v>-1162</v>
      </c>
      <c r="J503" s="275">
        <v>-1233</v>
      </c>
      <c r="K503" s="275">
        <v>-1299</v>
      </c>
      <c r="L503" s="275">
        <v>-1366</v>
      </c>
      <c r="M503" s="240">
        <v>-3882</v>
      </c>
      <c r="N503" s="240">
        <v>-10038</v>
      </c>
    </row>
    <row r="504" spans="1:14">
      <c r="A504" s="237" t="s">
        <v>191</v>
      </c>
      <c r="B504" s="240">
        <v>0</v>
      </c>
      <c r="C504" s="275">
        <v>-560</v>
      </c>
      <c r="D504" s="275">
        <v>-574</v>
      </c>
      <c r="E504" s="275">
        <v>-591</v>
      </c>
      <c r="F504" s="275">
        <v>-619</v>
      </c>
      <c r="G504" s="275">
        <v>-645</v>
      </c>
      <c r="H504" s="275">
        <v>-673</v>
      </c>
      <c r="I504" s="275">
        <v>-704</v>
      </c>
      <c r="J504" s="275">
        <v>-737</v>
      </c>
      <c r="K504" s="275">
        <v>-770</v>
      </c>
      <c r="L504" s="275">
        <v>-805</v>
      </c>
      <c r="M504" s="240">
        <v>-2989</v>
      </c>
      <c r="N504" s="240">
        <v>-6678</v>
      </c>
    </row>
    <row r="505" spans="1:14">
      <c r="A505" s="237" t="s">
        <v>461</v>
      </c>
      <c r="B505" s="240">
        <v>0</v>
      </c>
      <c r="C505" s="240">
        <v>-5</v>
      </c>
      <c r="D505" s="240">
        <v>0</v>
      </c>
      <c r="E505" s="240">
        <v>0</v>
      </c>
      <c r="F505" s="240">
        <v>0</v>
      </c>
      <c r="G505" s="240">
        <v>0</v>
      </c>
      <c r="H505" s="240">
        <v>0</v>
      </c>
      <c r="I505" s="240">
        <v>0</v>
      </c>
      <c r="J505" s="240">
        <v>0</v>
      </c>
      <c r="K505" s="240">
        <v>0</v>
      </c>
      <c r="L505" s="240">
        <v>0</v>
      </c>
      <c r="M505" s="240">
        <v>-5</v>
      </c>
      <c r="N505" s="240">
        <v>-5</v>
      </c>
    </row>
    <row r="506" spans="1:14">
      <c r="A506" s="237" t="s">
        <v>462</v>
      </c>
      <c r="B506" s="240">
        <v>0</v>
      </c>
      <c r="C506" s="240">
        <v>-65</v>
      </c>
      <c r="D506" s="240">
        <v>-97</v>
      </c>
      <c r="E506" s="240">
        <v>-101</v>
      </c>
      <c r="F506" s="240">
        <v>-100</v>
      </c>
      <c r="G506" s="240">
        <v>-73</v>
      </c>
      <c r="H506" s="240">
        <v>-57</v>
      </c>
      <c r="I506" s="240">
        <v>-48</v>
      </c>
      <c r="J506" s="240">
        <v>-41</v>
      </c>
      <c r="K506" s="240">
        <v>-36</v>
      </c>
      <c r="L506" s="240">
        <v>-33</v>
      </c>
      <c r="M506" s="240">
        <v>-436</v>
      </c>
      <c r="N506" s="240">
        <v>-651</v>
      </c>
    </row>
    <row r="507" spans="1:14" ht="18.75">
      <c r="A507" s="237" t="s">
        <v>488</v>
      </c>
      <c r="B507" s="263">
        <v>0</v>
      </c>
      <c r="C507" s="263">
        <v>-4</v>
      </c>
      <c r="D507" s="263">
        <v>-8</v>
      </c>
      <c r="E507" s="263">
        <v>-10</v>
      </c>
      <c r="F507" s="263">
        <v>-12</v>
      </c>
      <c r="G507" s="263">
        <v>-14</v>
      </c>
      <c r="H507" s="263">
        <v>-16</v>
      </c>
      <c r="I507" s="263">
        <v>-19</v>
      </c>
      <c r="J507" s="263">
        <v>-21</v>
      </c>
      <c r="K507" s="263">
        <v>-23</v>
      </c>
      <c r="L507" s="263">
        <v>-26</v>
      </c>
      <c r="M507" s="263">
        <v>-48</v>
      </c>
      <c r="N507" s="263">
        <v>-153</v>
      </c>
    </row>
    <row r="508" spans="1:14">
      <c r="A508" s="238" t="s">
        <v>776</v>
      </c>
      <c r="B508" s="240">
        <v>0</v>
      </c>
      <c r="C508" s="240">
        <v>-1981</v>
      </c>
      <c r="D508" s="240">
        <v>-4048</v>
      </c>
      <c r="E508" s="240">
        <v>-4324</v>
      </c>
      <c r="F508" s="240">
        <v>-4641</v>
      </c>
      <c r="G508" s="240">
        <v>-4911</v>
      </c>
      <c r="H508" s="240">
        <v>-5215</v>
      </c>
      <c r="I508" s="240">
        <v>-5556</v>
      </c>
      <c r="J508" s="240">
        <v>-5920</v>
      </c>
      <c r="K508" s="240">
        <v>-6298</v>
      </c>
      <c r="L508" s="240">
        <v>-6701</v>
      </c>
      <c r="M508" s="240">
        <v>-19905</v>
      </c>
      <c r="N508" s="240">
        <v>-49595</v>
      </c>
    </row>
    <row r="509" spans="1:14">
      <c r="A509" s="236" t="s">
        <v>463</v>
      </c>
      <c r="B509" s="240"/>
      <c r="C509" s="240"/>
      <c r="D509" s="240"/>
      <c r="E509" s="240"/>
      <c r="F509" s="240"/>
      <c r="G509" s="240"/>
      <c r="H509" s="240"/>
      <c r="I509" s="240"/>
      <c r="J509" s="240"/>
      <c r="K509" s="240"/>
      <c r="L509" s="240"/>
      <c r="M509" s="240"/>
      <c r="N509" s="240"/>
    </row>
    <row r="510" spans="1:14">
      <c r="A510" s="237" t="s">
        <v>192</v>
      </c>
      <c r="B510" s="240"/>
      <c r="C510" s="240"/>
      <c r="D510" s="240"/>
      <c r="E510" s="240"/>
      <c r="F510" s="240"/>
      <c r="G510" s="240"/>
      <c r="H510" s="240"/>
      <c r="I510" s="240"/>
      <c r="J510" s="240"/>
      <c r="K510" s="240"/>
      <c r="L510" s="240"/>
      <c r="M510" s="240"/>
      <c r="N510" s="240"/>
    </row>
    <row r="511" spans="1:14">
      <c r="A511" s="238" t="s">
        <v>464</v>
      </c>
      <c r="B511" s="240">
        <v>0</v>
      </c>
      <c r="C511" s="240">
        <v>0</v>
      </c>
      <c r="D511" s="240">
        <v>0</v>
      </c>
      <c r="E511" s="240">
        <v>0</v>
      </c>
      <c r="F511" s="240">
        <v>0</v>
      </c>
      <c r="G511" s="240">
        <v>0</v>
      </c>
      <c r="H511" s="240">
        <v>0</v>
      </c>
      <c r="I511" s="240">
        <v>0</v>
      </c>
      <c r="J511" s="240">
        <v>0</v>
      </c>
      <c r="K511" s="240">
        <v>0</v>
      </c>
      <c r="L511" s="240">
        <v>0</v>
      </c>
      <c r="M511" s="240">
        <v>0</v>
      </c>
      <c r="N511" s="240">
        <v>0</v>
      </c>
    </row>
    <row r="512" spans="1:14">
      <c r="A512" s="238" t="s">
        <v>775</v>
      </c>
      <c r="B512" s="263">
        <v>0</v>
      </c>
      <c r="C512" s="263">
        <v>-40</v>
      </c>
      <c r="D512" s="263">
        <v>-91</v>
      </c>
      <c r="E512" s="263">
        <v>-155</v>
      </c>
      <c r="F512" s="263">
        <v>-211</v>
      </c>
      <c r="G512" s="263">
        <v>-221</v>
      </c>
      <c r="H512" s="263">
        <v>-231</v>
      </c>
      <c r="I512" s="263">
        <v>-241</v>
      </c>
      <c r="J512" s="263">
        <v>-252</v>
      </c>
      <c r="K512" s="263">
        <v>-263</v>
      </c>
      <c r="L512" s="263">
        <v>-288</v>
      </c>
      <c r="M512" s="263">
        <v>-718</v>
      </c>
      <c r="N512" s="263">
        <v>-1993</v>
      </c>
    </row>
    <row r="513" spans="1:14">
      <c r="A513" s="239" t="s">
        <v>774</v>
      </c>
      <c r="B513" s="240">
        <v>0</v>
      </c>
      <c r="C513" s="240">
        <v>-40</v>
      </c>
      <c r="D513" s="240">
        <v>-91</v>
      </c>
      <c r="E513" s="240">
        <v>-155</v>
      </c>
      <c r="F513" s="240">
        <v>-211</v>
      </c>
      <c r="G513" s="240">
        <v>-221</v>
      </c>
      <c r="H513" s="240">
        <v>-231</v>
      </c>
      <c r="I513" s="240">
        <v>-241</v>
      </c>
      <c r="J513" s="240">
        <v>-252</v>
      </c>
      <c r="K513" s="240">
        <v>-263</v>
      </c>
      <c r="L513" s="240">
        <v>-288</v>
      </c>
      <c r="M513" s="240">
        <v>-718</v>
      </c>
      <c r="N513" s="240">
        <v>-1993</v>
      </c>
    </row>
    <row r="514" spans="1:14">
      <c r="A514" s="237" t="s">
        <v>487</v>
      </c>
      <c r="B514" s="240"/>
      <c r="C514" s="240"/>
      <c r="D514" s="240"/>
      <c r="E514" s="240"/>
      <c r="F514" s="240"/>
      <c r="G514" s="240"/>
      <c r="H514" s="240"/>
      <c r="I514" s="240"/>
      <c r="J514" s="240"/>
      <c r="K514" s="240"/>
      <c r="L514" s="240"/>
      <c r="M514" s="240"/>
      <c r="N514" s="240"/>
    </row>
    <row r="515" spans="1:14">
      <c r="A515" s="237" t="s">
        <v>773</v>
      </c>
      <c r="B515" s="240">
        <v>0</v>
      </c>
      <c r="C515" s="240">
        <v>5</v>
      </c>
      <c r="D515" s="240">
        <v>5</v>
      </c>
      <c r="E515" s="240">
        <v>5</v>
      </c>
      <c r="F515" s="240">
        <v>6</v>
      </c>
      <c r="G515" s="240">
        <v>6</v>
      </c>
      <c r="H515" s="240">
        <v>7</v>
      </c>
      <c r="I515" s="240">
        <v>7</v>
      </c>
      <c r="J515" s="240">
        <v>7</v>
      </c>
      <c r="K515" s="240">
        <v>7</v>
      </c>
      <c r="L515" s="240">
        <v>8</v>
      </c>
      <c r="M515" s="240">
        <v>27</v>
      </c>
      <c r="N515" s="240">
        <v>63</v>
      </c>
    </row>
    <row r="516" spans="1:14">
      <c r="A516" s="237" t="s">
        <v>772</v>
      </c>
      <c r="B516" s="240">
        <v>0</v>
      </c>
      <c r="C516" s="275">
        <v>-141</v>
      </c>
      <c r="D516" s="275">
        <v>-143</v>
      </c>
      <c r="E516" s="275">
        <v>-145</v>
      </c>
      <c r="F516" s="275">
        <v>-153</v>
      </c>
      <c r="G516" s="275">
        <v>-154</v>
      </c>
      <c r="H516" s="275">
        <v>-166</v>
      </c>
      <c r="I516" s="275">
        <v>-162</v>
      </c>
      <c r="J516" s="275">
        <v>-168</v>
      </c>
      <c r="K516" s="275">
        <v>-176</v>
      </c>
      <c r="L516" s="275">
        <v>-183</v>
      </c>
      <c r="M516" s="240">
        <v>-736</v>
      </c>
      <c r="N516" s="240">
        <v>-1591</v>
      </c>
    </row>
    <row r="517" spans="1:14">
      <c r="A517" s="237" t="s">
        <v>465</v>
      </c>
      <c r="B517" s="240">
        <v>0</v>
      </c>
      <c r="C517" s="240">
        <v>-6</v>
      </c>
      <c r="D517" s="240">
        <v>-15</v>
      </c>
      <c r="E517" s="240">
        <v>-10</v>
      </c>
      <c r="F517" s="240">
        <v>-2</v>
      </c>
      <c r="G517" s="240">
        <v>-2</v>
      </c>
      <c r="H517" s="240">
        <v>-2</v>
      </c>
      <c r="I517" s="240">
        <v>-2</v>
      </c>
      <c r="J517" s="240">
        <v>-2</v>
      </c>
      <c r="K517" s="240">
        <v>-2</v>
      </c>
      <c r="L517" s="240">
        <v>-2</v>
      </c>
      <c r="M517" s="240">
        <v>-35</v>
      </c>
      <c r="N517" s="240">
        <v>-45</v>
      </c>
    </row>
    <row r="518" spans="1:14">
      <c r="A518" s="237" t="s">
        <v>466</v>
      </c>
      <c r="B518" s="240">
        <v>0</v>
      </c>
      <c r="C518" s="240">
        <v>0</v>
      </c>
      <c r="D518" s="240">
        <v>0</v>
      </c>
      <c r="E518" s="240">
        <v>0</v>
      </c>
      <c r="F518" s="240">
        <v>0</v>
      </c>
      <c r="G518" s="240">
        <v>0</v>
      </c>
      <c r="H518" s="240">
        <v>0</v>
      </c>
      <c r="I518" s="240">
        <v>0</v>
      </c>
      <c r="J518" s="240">
        <v>0</v>
      </c>
      <c r="K518" s="240">
        <v>0</v>
      </c>
      <c r="L518" s="240">
        <v>0</v>
      </c>
      <c r="M518" s="240">
        <v>0</v>
      </c>
      <c r="N518" s="240">
        <v>0</v>
      </c>
    </row>
    <row r="519" spans="1:14">
      <c r="A519" s="237" t="s">
        <v>197</v>
      </c>
      <c r="B519" s="240">
        <v>0</v>
      </c>
      <c r="C519" s="272">
        <v>1</v>
      </c>
      <c r="D519" s="272">
        <v>2</v>
      </c>
      <c r="E519" s="272">
        <v>2</v>
      </c>
      <c r="F519" s="272">
        <v>3</v>
      </c>
      <c r="G519" s="272">
        <v>3</v>
      </c>
      <c r="H519" s="272">
        <v>3</v>
      </c>
      <c r="I519" s="272">
        <v>3</v>
      </c>
      <c r="J519" s="272">
        <v>3</v>
      </c>
      <c r="K519" s="272">
        <v>3</v>
      </c>
      <c r="L519" s="272">
        <v>4</v>
      </c>
      <c r="M519" s="240">
        <v>11</v>
      </c>
      <c r="N519" s="240">
        <v>27</v>
      </c>
    </row>
    <row r="520" spans="1:14">
      <c r="A520" s="237" t="s">
        <v>198</v>
      </c>
      <c r="B520" s="240">
        <v>0</v>
      </c>
      <c r="C520" s="240">
        <v>10</v>
      </c>
      <c r="D520" s="240">
        <v>29</v>
      </c>
      <c r="E520" s="240">
        <v>31</v>
      </c>
      <c r="F520" s="240">
        <v>34</v>
      </c>
      <c r="G520" s="240">
        <v>34</v>
      </c>
      <c r="H520" s="240">
        <v>34</v>
      </c>
      <c r="I520" s="240">
        <v>35</v>
      </c>
      <c r="J520" s="240">
        <v>35</v>
      </c>
      <c r="K520" s="240">
        <v>36</v>
      </c>
      <c r="L520" s="240">
        <v>40</v>
      </c>
      <c r="M520" s="240">
        <v>138</v>
      </c>
      <c r="N520" s="240">
        <v>318</v>
      </c>
    </row>
    <row r="521" spans="1:14">
      <c r="A521" s="237" t="s">
        <v>771</v>
      </c>
      <c r="B521" s="240">
        <v>0</v>
      </c>
      <c r="C521" s="240">
        <v>0</v>
      </c>
      <c r="D521" s="240">
        <v>0</v>
      </c>
      <c r="E521" s="240">
        <v>0</v>
      </c>
      <c r="F521" s="240">
        <v>0</v>
      </c>
      <c r="G521" s="240">
        <v>0</v>
      </c>
      <c r="H521" s="240">
        <v>0</v>
      </c>
      <c r="I521" s="240">
        <v>0</v>
      </c>
      <c r="J521" s="240">
        <v>0</v>
      </c>
      <c r="K521" s="240">
        <v>0</v>
      </c>
      <c r="L521" s="240">
        <v>0</v>
      </c>
      <c r="M521" s="240">
        <v>0</v>
      </c>
      <c r="N521" s="240">
        <v>0</v>
      </c>
    </row>
    <row r="522" spans="1:14">
      <c r="A522" s="237" t="s">
        <v>770</v>
      </c>
      <c r="B522" s="240">
        <v>0</v>
      </c>
      <c r="C522" s="240">
        <v>0</v>
      </c>
      <c r="D522" s="240">
        <v>0</v>
      </c>
      <c r="E522" s="240">
        <v>0</v>
      </c>
      <c r="F522" s="240">
        <v>0</v>
      </c>
      <c r="G522" s="240">
        <v>0</v>
      </c>
      <c r="H522" s="240">
        <v>0</v>
      </c>
      <c r="I522" s="240">
        <v>0</v>
      </c>
      <c r="J522" s="240">
        <v>0</v>
      </c>
      <c r="K522" s="240">
        <v>0</v>
      </c>
      <c r="L522" s="240">
        <v>0</v>
      </c>
      <c r="M522" s="240">
        <v>0</v>
      </c>
      <c r="N522" s="240">
        <v>0</v>
      </c>
    </row>
    <row r="523" spans="1:14">
      <c r="A523" s="237" t="s">
        <v>485</v>
      </c>
      <c r="B523" s="240"/>
      <c r="C523" s="240"/>
      <c r="D523" s="240"/>
      <c r="E523" s="240"/>
      <c r="F523" s="240"/>
      <c r="G523" s="240"/>
      <c r="H523" s="240"/>
      <c r="I523" s="240"/>
      <c r="J523" s="240"/>
      <c r="K523" s="240"/>
      <c r="L523" s="240"/>
      <c r="M523" s="240"/>
      <c r="N523" s="240"/>
    </row>
    <row r="524" spans="1:14">
      <c r="A524" s="237" t="s">
        <v>769</v>
      </c>
      <c r="B524" s="263">
        <v>0</v>
      </c>
      <c r="C524" s="263">
        <v>-2</v>
      </c>
      <c r="D524" s="263">
        <v>-2</v>
      </c>
      <c r="E524" s="263">
        <v>-2</v>
      </c>
      <c r="F524" s="263">
        <v>-2</v>
      </c>
      <c r="G524" s="263">
        <v>-2</v>
      </c>
      <c r="H524" s="263">
        <v>-2</v>
      </c>
      <c r="I524" s="263">
        <v>-2</v>
      </c>
      <c r="J524" s="263">
        <v>-2</v>
      </c>
      <c r="K524" s="263">
        <v>-2</v>
      </c>
      <c r="L524" s="263">
        <v>-2</v>
      </c>
      <c r="M524" s="263">
        <v>-10</v>
      </c>
      <c r="N524" s="263">
        <v>-20</v>
      </c>
    </row>
    <row r="525" spans="1:14">
      <c r="A525" s="238" t="s">
        <v>768</v>
      </c>
      <c r="B525" s="240">
        <v>0</v>
      </c>
      <c r="C525" s="240">
        <v>-173</v>
      </c>
      <c r="D525" s="240">
        <v>-215</v>
      </c>
      <c r="E525" s="240">
        <v>-274</v>
      </c>
      <c r="F525" s="240">
        <v>-325</v>
      </c>
      <c r="G525" s="240">
        <v>-336</v>
      </c>
      <c r="H525" s="240">
        <v>-357</v>
      </c>
      <c r="I525" s="240">
        <v>-362</v>
      </c>
      <c r="J525" s="240">
        <v>-379</v>
      </c>
      <c r="K525" s="240">
        <v>-397</v>
      </c>
      <c r="L525" s="240">
        <v>-423</v>
      </c>
      <c r="M525" s="240">
        <v>-1323</v>
      </c>
      <c r="N525" s="240">
        <v>-3241</v>
      </c>
    </row>
    <row r="526" spans="1:14">
      <c r="A526" s="236" t="s">
        <v>467</v>
      </c>
      <c r="B526" s="240"/>
      <c r="C526" s="240"/>
      <c r="D526" s="240"/>
      <c r="E526" s="240"/>
      <c r="F526" s="240"/>
      <c r="G526" s="240"/>
      <c r="H526" s="240"/>
      <c r="I526" s="240"/>
      <c r="J526" s="240"/>
      <c r="K526" s="240"/>
      <c r="L526" s="240"/>
      <c r="M526" s="240"/>
      <c r="N526" s="240"/>
    </row>
    <row r="527" spans="1:14">
      <c r="A527" s="237" t="s">
        <v>193</v>
      </c>
      <c r="B527" s="240"/>
      <c r="C527" s="240"/>
      <c r="D527" s="240"/>
      <c r="E527" s="240"/>
      <c r="F527" s="240"/>
      <c r="G527" s="240"/>
      <c r="H527" s="240"/>
      <c r="I527" s="240"/>
      <c r="J527" s="240"/>
      <c r="K527" s="240"/>
      <c r="L527" s="240"/>
      <c r="M527" s="240"/>
      <c r="N527" s="240"/>
    </row>
    <row r="528" spans="1:14">
      <c r="A528" s="238" t="s">
        <v>767</v>
      </c>
      <c r="B528" s="240">
        <v>0</v>
      </c>
      <c r="C528" s="240">
        <v>-23</v>
      </c>
      <c r="D528" s="240">
        <v>-52</v>
      </c>
      <c r="E528" s="240">
        <v>-66</v>
      </c>
      <c r="F528" s="240">
        <v>-79</v>
      </c>
      <c r="G528" s="240">
        <v>-78</v>
      </c>
      <c r="H528" s="240">
        <v>-76</v>
      </c>
      <c r="I528" s="240">
        <v>-74</v>
      </c>
      <c r="J528" s="240">
        <v>-73</v>
      </c>
      <c r="K528" s="240">
        <v>-72</v>
      </c>
      <c r="L528" s="240">
        <v>-70</v>
      </c>
      <c r="M528" s="240">
        <v>-298</v>
      </c>
      <c r="N528" s="240">
        <v>-663</v>
      </c>
    </row>
    <row r="529" spans="1:14">
      <c r="A529" s="238" t="s">
        <v>194</v>
      </c>
      <c r="B529" s="263">
        <v>0</v>
      </c>
      <c r="C529" s="276">
        <v>-460</v>
      </c>
      <c r="D529" s="276">
        <v>-481</v>
      </c>
      <c r="E529" s="276">
        <v>-502</v>
      </c>
      <c r="F529" s="276">
        <v>-523</v>
      </c>
      <c r="G529" s="276">
        <v>-544</v>
      </c>
      <c r="H529" s="276">
        <v>-567</v>
      </c>
      <c r="I529" s="276">
        <v>-591</v>
      </c>
      <c r="J529" s="276">
        <v>-617</v>
      </c>
      <c r="K529" s="276">
        <v>-644</v>
      </c>
      <c r="L529" s="276">
        <v>-672</v>
      </c>
      <c r="M529" s="263">
        <v>-2510</v>
      </c>
      <c r="N529" s="263">
        <v>-5601</v>
      </c>
    </row>
    <row r="530" spans="1:14">
      <c r="A530" s="239" t="s">
        <v>468</v>
      </c>
      <c r="B530" s="240">
        <v>0</v>
      </c>
      <c r="C530" s="240">
        <v>-483</v>
      </c>
      <c r="D530" s="240">
        <v>-533</v>
      </c>
      <c r="E530" s="240">
        <v>-568</v>
      </c>
      <c r="F530" s="240">
        <v>-602</v>
      </c>
      <c r="G530" s="240">
        <v>-622</v>
      </c>
      <c r="H530" s="240">
        <v>-643</v>
      </c>
      <c r="I530" s="240">
        <v>-665</v>
      </c>
      <c r="J530" s="240">
        <v>-690</v>
      </c>
      <c r="K530" s="240">
        <v>-716</v>
      </c>
      <c r="L530" s="240">
        <v>-742</v>
      </c>
      <c r="M530" s="240">
        <v>-2808</v>
      </c>
      <c r="N530" s="240">
        <v>-6264</v>
      </c>
    </row>
    <row r="531" spans="1:14">
      <c r="A531" s="237" t="s">
        <v>195</v>
      </c>
      <c r="B531" s="240">
        <v>0</v>
      </c>
      <c r="C531" s="240">
        <v>-7</v>
      </c>
      <c r="D531" s="240">
        <v>-9</v>
      </c>
      <c r="E531" s="240">
        <v>-11</v>
      </c>
      <c r="F531" s="240">
        <v>-12</v>
      </c>
      <c r="G531" s="240">
        <v>-12</v>
      </c>
      <c r="H531" s="240">
        <v>-14</v>
      </c>
      <c r="I531" s="240">
        <v>-14</v>
      </c>
      <c r="J531" s="240">
        <v>-15</v>
      </c>
      <c r="K531" s="240">
        <v>-15</v>
      </c>
      <c r="L531" s="240">
        <v>-16</v>
      </c>
      <c r="M531" s="240">
        <v>-51</v>
      </c>
      <c r="N531" s="240">
        <v>-125</v>
      </c>
    </row>
    <row r="532" spans="1:14">
      <c r="A532" s="237" t="s">
        <v>766</v>
      </c>
      <c r="B532" s="240">
        <v>0</v>
      </c>
      <c r="C532" s="272">
        <v>-195</v>
      </c>
      <c r="D532" s="272">
        <v>-204</v>
      </c>
      <c r="E532" s="272">
        <v>-212</v>
      </c>
      <c r="F532" s="272">
        <v>-222</v>
      </c>
      <c r="G532" s="272">
        <v>-231</v>
      </c>
      <c r="H532" s="272">
        <v>-241</v>
      </c>
      <c r="I532" s="272">
        <v>-252</v>
      </c>
      <c r="J532" s="272">
        <v>-263</v>
      </c>
      <c r="K532" s="272">
        <v>-275</v>
      </c>
      <c r="L532" s="272">
        <v>-287</v>
      </c>
      <c r="M532" s="240">
        <v>-1064</v>
      </c>
      <c r="N532" s="240">
        <v>-2382</v>
      </c>
    </row>
    <row r="533" spans="1:14">
      <c r="A533" s="237" t="s">
        <v>765</v>
      </c>
      <c r="B533" s="240">
        <v>0</v>
      </c>
      <c r="C533" s="240">
        <v>0</v>
      </c>
      <c r="D533" s="240">
        <v>0</v>
      </c>
      <c r="E533" s="240">
        <v>0</v>
      </c>
      <c r="F533" s="240">
        <v>0</v>
      </c>
      <c r="G533" s="240">
        <v>0</v>
      </c>
      <c r="H533" s="240">
        <v>0</v>
      </c>
      <c r="I533" s="240">
        <v>0</v>
      </c>
      <c r="J533" s="240">
        <v>0</v>
      </c>
      <c r="K533" s="240">
        <v>0</v>
      </c>
      <c r="L533" s="240">
        <v>0</v>
      </c>
      <c r="M533" s="240">
        <v>0</v>
      </c>
      <c r="N533" s="240">
        <v>0</v>
      </c>
    </row>
    <row r="534" spans="1:14">
      <c r="A534" s="237" t="s">
        <v>484</v>
      </c>
      <c r="B534" s="240"/>
      <c r="C534" s="240"/>
      <c r="D534" s="240"/>
      <c r="E534" s="240"/>
      <c r="F534" s="240"/>
      <c r="G534" s="240"/>
      <c r="H534" s="240"/>
      <c r="I534" s="240"/>
      <c r="J534" s="240"/>
      <c r="K534" s="240"/>
      <c r="L534" s="240"/>
      <c r="M534" s="240"/>
      <c r="N534" s="240"/>
    </row>
    <row r="535" spans="1:14" ht="18.75">
      <c r="A535" s="237" t="s">
        <v>764</v>
      </c>
      <c r="B535" s="240">
        <v>0</v>
      </c>
      <c r="C535" s="272">
        <v>-2</v>
      </c>
      <c r="D535" s="272">
        <v>-52</v>
      </c>
      <c r="E535" s="272">
        <v>-164</v>
      </c>
      <c r="F535" s="272">
        <v>-133</v>
      </c>
      <c r="G535" s="272">
        <v>-16</v>
      </c>
      <c r="H535" s="240">
        <v>0</v>
      </c>
      <c r="I535" s="240">
        <v>0</v>
      </c>
      <c r="J535" s="240">
        <v>0</v>
      </c>
      <c r="K535" s="240">
        <v>0</v>
      </c>
      <c r="L535" s="240">
        <v>0</v>
      </c>
      <c r="M535" s="240">
        <v>-367</v>
      </c>
      <c r="N535" s="240">
        <v>-367</v>
      </c>
    </row>
    <row r="536" spans="1:14">
      <c r="A536" s="237" t="s">
        <v>483</v>
      </c>
      <c r="B536" s="240"/>
      <c r="C536" s="272"/>
      <c r="D536" s="272"/>
      <c r="E536" s="272"/>
      <c r="F536" s="272"/>
      <c r="G536" s="272"/>
      <c r="H536" s="240"/>
      <c r="I536" s="240"/>
      <c r="J536" s="240"/>
      <c r="K536" s="240"/>
      <c r="L536" s="240"/>
      <c r="M536" s="240"/>
      <c r="N536" s="240"/>
    </row>
    <row r="537" spans="1:14">
      <c r="A537" s="237" t="s">
        <v>486</v>
      </c>
      <c r="B537" s="240"/>
      <c r="C537" s="240"/>
      <c r="D537" s="240"/>
      <c r="E537" s="240"/>
      <c r="F537" s="240"/>
      <c r="G537" s="240"/>
      <c r="H537" s="240"/>
      <c r="I537" s="240"/>
      <c r="J537" s="240"/>
      <c r="K537" s="240"/>
      <c r="L537" s="240"/>
      <c r="M537" s="240"/>
      <c r="N537" s="240"/>
    </row>
    <row r="538" spans="1:14" ht="18.75">
      <c r="A538" s="238" t="s">
        <v>763</v>
      </c>
      <c r="B538" s="240">
        <v>0</v>
      </c>
      <c r="C538" s="272">
        <v>-26</v>
      </c>
      <c r="D538" s="272">
        <v>-51</v>
      </c>
      <c r="E538" s="272">
        <v>-69</v>
      </c>
      <c r="F538" s="272">
        <v>-84</v>
      </c>
      <c r="G538" s="272">
        <v>-95</v>
      </c>
      <c r="H538" s="272">
        <v>-98</v>
      </c>
      <c r="I538" s="272">
        <v>-98</v>
      </c>
      <c r="J538" s="272">
        <v>-97</v>
      </c>
      <c r="K538" s="272">
        <v>-96</v>
      </c>
      <c r="L538" s="272">
        <v>-96</v>
      </c>
      <c r="M538" s="240">
        <v>-325</v>
      </c>
      <c r="N538" s="240">
        <v>-810</v>
      </c>
    </row>
    <row r="539" spans="1:14" ht="18.75">
      <c r="A539" s="238" t="s">
        <v>762</v>
      </c>
      <c r="B539" s="281">
        <v>0</v>
      </c>
      <c r="C539" s="282">
        <v>-39</v>
      </c>
      <c r="D539" s="282">
        <v>-52</v>
      </c>
      <c r="E539" s="282">
        <v>-49</v>
      </c>
      <c r="F539" s="282">
        <v>-49</v>
      </c>
      <c r="G539" s="282">
        <v>-53</v>
      </c>
      <c r="H539" s="282">
        <v>-58</v>
      </c>
      <c r="I539" s="282">
        <v>-64</v>
      </c>
      <c r="J539" s="282">
        <v>-70</v>
      </c>
      <c r="K539" s="282">
        <v>-76</v>
      </c>
      <c r="L539" s="282">
        <v>-82</v>
      </c>
      <c r="M539" s="281">
        <v>-242</v>
      </c>
      <c r="N539" s="281">
        <v>-592</v>
      </c>
    </row>
    <row r="540" spans="1:14">
      <c r="A540" s="239" t="s">
        <v>482</v>
      </c>
      <c r="B540" s="263"/>
      <c r="C540" s="277"/>
      <c r="D540" s="277"/>
      <c r="E540" s="277"/>
      <c r="F540" s="277"/>
      <c r="G540" s="277"/>
      <c r="H540" s="277"/>
      <c r="I540" s="277"/>
      <c r="J540" s="277"/>
      <c r="K540" s="277"/>
      <c r="L540" s="277"/>
      <c r="M540" s="263"/>
      <c r="N540" s="263"/>
    </row>
    <row r="541" spans="1:14">
      <c r="A541" s="239" t="s">
        <v>761</v>
      </c>
      <c r="B541" s="240">
        <v>0</v>
      </c>
      <c r="C541" s="240">
        <v>-65</v>
      </c>
      <c r="D541" s="240">
        <v>-103</v>
      </c>
      <c r="E541" s="240">
        <v>-118</v>
      </c>
      <c r="F541" s="240">
        <v>-133</v>
      </c>
      <c r="G541" s="240">
        <v>-148</v>
      </c>
      <c r="H541" s="240">
        <v>-156</v>
      </c>
      <c r="I541" s="240">
        <v>-162</v>
      </c>
      <c r="J541" s="240">
        <v>-167</v>
      </c>
      <c r="K541" s="240">
        <v>-172</v>
      </c>
      <c r="L541" s="240">
        <v>-178</v>
      </c>
      <c r="M541" s="240">
        <v>-567</v>
      </c>
      <c r="N541" s="240">
        <v>-1402</v>
      </c>
    </row>
    <row r="542" spans="1:14">
      <c r="A542" s="237" t="s">
        <v>196</v>
      </c>
      <c r="B542" s="240">
        <v>0</v>
      </c>
      <c r="C542" s="240">
        <v>0</v>
      </c>
      <c r="D542" s="240">
        <v>-1</v>
      </c>
      <c r="E542" s="240">
        <v>-2</v>
      </c>
      <c r="F542" s="240">
        <v>-3</v>
      </c>
      <c r="G542" s="240">
        <v>-4</v>
      </c>
      <c r="H542" s="240">
        <v>-5</v>
      </c>
      <c r="I542" s="240">
        <v>-5</v>
      </c>
      <c r="J542" s="240">
        <v>-4</v>
      </c>
      <c r="K542" s="240">
        <v>-4</v>
      </c>
      <c r="L542" s="240">
        <v>-3</v>
      </c>
      <c r="M542" s="240">
        <v>-10</v>
      </c>
      <c r="N542" s="240">
        <v>-31</v>
      </c>
    </row>
    <row r="543" spans="1:14">
      <c r="A543" s="237" t="s">
        <v>760</v>
      </c>
      <c r="B543" s="263">
        <v>0</v>
      </c>
      <c r="C543" s="263">
        <v>0</v>
      </c>
      <c r="D543" s="263">
        <v>0</v>
      </c>
      <c r="E543" s="263">
        <v>0</v>
      </c>
      <c r="F543" s="263">
        <v>0</v>
      </c>
      <c r="G543" s="263">
        <v>0</v>
      </c>
      <c r="H543" s="263">
        <v>0</v>
      </c>
      <c r="I543" s="263">
        <v>0</v>
      </c>
      <c r="J543" s="263">
        <v>0</v>
      </c>
      <c r="K543" s="263">
        <v>0</v>
      </c>
      <c r="L543" s="263">
        <v>0</v>
      </c>
      <c r="M543" s="263">
        <v>0</v>
      </c>
      <c r="N543" s="263">
        <v>0</v>
      </c>
    </row>
    <row r="544" spans="1:14">
      <c r="A544" s="238" t="s">
        <v>759</v>
      </c>
      <c r="B544" s="240">
        <v>0</v>
      </c>
      <c r="C544" s="240">
        <v>-752</v>
      </c>
      <c r="D544" s="240">
        <v>-902</v>
      </c>
      <c r="E544" s="240">
        <v>-1075</v>
      </c>
      <c r="F544" s="240">
        <v>-1105</v>
      </c>
      <c r="G544" s="240">
        <v>-1033</v>
      </c>
      <c r="H544" s="240">
        <v>-1059</v>
      </c>
      <c r="I544" s="240">
        <v>-1098</v>
      </c>
      <c r="J544" s="240">
        <v>-1139</v>
      </c>
      <c r="K544" s="240">
        <v>-1182</v>
      </c>
      <c r="L544" s="240">
        <v>-1226</v>
      </c>
      <c r="M544" s="240">
        <v>-4867</v>
      </c>
      <c r="N544" s="240">
        <v>-10571</v>
      </c>
    </row>
    <row r="545" spans="1:14">
      <c r="A545" s="236" t="s">
        <v>199</v>
      </c>
      <c r="B545" s="240"/>
      <c r="C545" s="240"/>
      <c r="D545" s="240"/>
      <c r="E545" s="240"/>
      <c r="F545" s="240"/>
      <c r="G545" s="240"/>
      <c r="H545" s="240"/>
      <c r="I545" s="240"/>
      <c r="J545" s="240"/>
      <c r="K545" s="240"/>
      <c r="L545" s="240"/>
      <c r="M545" s="240"/>
      <c r="N545" s="240"/>
    </row>
    <row r="546" spans="1:14">
      <c r="A546" s="237" t="s">
        <v>758</v>
      </c>
      <c r="B546" s="240">
        <v>0</v>
      </c>
      <c r="C546" s="272">
        <v>-1214</v>
      </c>
      <c r="D546" s="272">
        <v>-1576</v>
      </c>
      <c r="E546" s="272">
        <v>-1664</v>
      </c>
      <c r="F546" s="272">
        <v>-2016</v>
      </c>
      <c r="G546" s="272">
        <v>-2169</v>
      </c>
      <c r="H546" s="272">
        <v>-2359</v>
      </c>
      <c r="I546" s="272">
        <v>-2603</v>
      </c>
      <c r="J546" s="272">
        <v>-2793</v>
      </c>
      <c r="K546" s="272">
        <v>-3001</v>
      </c>
      <c r="L546" s="272">
        <v>-3218</v>
      </c>
      <c r="M546" s="240">
        <v>-8639</v>
      </c>
      <c r="N546" s="240">
        <v>-22613</v>
      </c>
    </row>
    <row r="547" spans="1:14">
      <c r="A547" s="237" t="s">
        <v>481</v>
      </c>
      <c r="B547" s="240"/>
      <c r="C547" s="272"/>
      <c r="D547" s="272"/>
      <c r="E547" s="272"/>
      <c r="F547" s="272"/>
      <c r="G547" s="272"/>
      <c r="H547" s="272"/>
      <c r="I547" s="272"/>
      <c r="J547" s="272"/>
      <c r="K547" s="272"/>
      <c r="L547" s="272"/>
      <c r="M547" s="240"/>
      <c r="N547" s="240"/>
    </row>
    <row r="548" spans="1:14">
      <c r="A548" s="237" t="s">
        <v>757</v>
      </c>
      <c r="B548" s="240">
        <v>0</v>
      </c>
      <c r="C548" s="240">
        <v>0</v>
      </c>
      <c r="D548" s="240">
        <v>0</v>
      </c>
      <c r="E548" s="240">
        <v>0</v>
      </c>
      <c r="F548" s="240">
        <v>0</v>
      </c>
      <c r="G548" s="240">
        <v>0</v>
      </c>
      <c r="H548" s="240">
        <v>0</v>
      </c>
      <c r="I548" s="240">
        <v>0</v>
      </c>
      <c r="J548" s="240">
        <v>0</v>
      </c>
      <c r="K548" s="240">
        <v>0</v>
      </c>
      <c r="L548" s="240">
        <v>0</v>
      </c>
      <c r="M548" s="240">
        <v>0</v>
      </c>
      <c r="N548" s="240">
        <v>0</v>
      </c>
    </row>
    <row r="549" spans="1:14">
      <c r="A549" s="237" t="s">
        <v>480</v>
      </c>
      <c r="B549" s="240"/>
      <c r="C549" s="240"/>
      <c r="D549" s="240"/>
      <c r="E549" s="240"/>
      <c r="F549" s="240"/>
      <c r="G549" s="240"/>
      <c r="H549" s="240"/>
      <c r="I549" s="240"/>
      <c r="J549" s="240"/>
      <c r="K549" s="240"/>
      <c r="L549" s="240"/>
      <c r="M549" s="240"/>
      <c r="N549" s="240"/>
    </row>
    <row r="550" spans="1:14">
      <c r="A550" s="237" t="s">
        <v>756</v>
      </c>
      <c r="B550" s="240">
        <v>0</v>
      </c>
      <c r="C550" s="272">
        <v>-36</v>
      </c>
      <c r="D550" s="272">
        <v>-72</v>
      </c>
      <c r="E550" s="272">
        <v>-134</v>
      </c>
      <c r="F550" s="272">
        <v>-157</v>
      </c>
      <c r="G550" s="272">
        <v>-167</v>
      </c>
      <c r="H550" s="272">
        <v>-178</v>
      </c>
      <c r="I550" s="272">
        <v>-188</v>
      </c>
      <c r="J550" s="272">
        <v>-200</v>
      </c>
      <c r="K550" s="272">
        <v>-215</v>
      </c>
      <c r="L550" s="272">
        <v>-227</v>
      </c>
      <c r="M550" s="240">
        <v>-566</v>
      </c>
      <c r="N550" s="240">
        <v>-1574</v>
      </c>
    </row>
    <row r="551" spans="1:14">
      <c r="A551" s="237" t="s">
        <v>745</v>
      </c>
      <c r="B551" s="240">
        <v>0</v>
      </c>
      <c r="C551" s="240">
        <v>-37</v>
      </c>
      <c r="D551" s="240">
        <v>-75</v>
      </c>
      <c r="E551" s="240">
        <v>-141</v>
      </c>
      <c r="F551" s="240">
        <v>-165</v>
      </c>
      <c r="G551" s="240">
        <v>-176</v>
      </c>
      <c r="H551" s="240">
        <v>-187</v>
      </c>
      <c r="I551" s="240">
        <v>-198</v>
      </c>
      <c r="J551" s="240">
        <v>-211</v>
      </c>
      <c r="K551" s="240">
        <v>-226</v>
      </c>
      <c r="L551" s="240">
        <v>-239</v>
      </c>
      <c r="M551" s="240">
        <v>-594</v>
      </c>
      <c r="N551" s="240">
        <v>-1655</v>
      </c>
    </row>
    <row r="552" spans="1:14">
      <c r="A552" s="237" t="s">
        <v>744</v>
      </c>
      <c r="B552" s="263">
        <v>0</v>
      </c>
      <c r="C552" s="263">
        <v>-3634</v>
      </c>
      <c r="D552" s="263">
        <v>-99</v>
      </c>
      <c r="E552" s="263">
        <v>-109</v>
      </c>
      <c r="F552" s="263">
        <v>-120</v>
      </c>
      <c r="G552" s="263">
        <v>-132</v>
      </c>
      <c r="H552" s="263">
        <v>-146</v>
      </c>
      <c r="I552" s="263">
        <v>-160</v>
      </c>
      <c r="J552" s="263">
        <v>-176</v>
      </c>
      <c r="K552" s="263">
        <v>-194</v>
      </c>
      <c r="L552" s="263">
        <v>-213</v>
      </c>
      <c r="M552" s="263">
        <v>-4094</v>
      </c>
      <c r="N552" s="263">
        <v>-4983</v>
      </c>
    </row>
    <row r="553" spans="1:14">
      <c r="A553" s="238" t="s">
        <v>755</v>
      </c>
      <c r="B553" s="240">
        <v>0</v>
      </c>
      <c r="C553" s="240">
        <v>-4921</v>
      </c>
      <c r="D553" s="240">
        <v>-1822</v>
      </c>
      <c r="E553" s="240">
        <v>-2048</v>
      </c>
      <c r="F553" s="240">
        <v>-2458</v>
      </c>
      <c r="G553" s="240">
        <v>-2644</v>
      </c>
      <c r="H553" s="240">
        <v>-2870</v>
      </c>
      <c r="I553" s="240">
        <v>-3149</v>
      </c>
      <c r="J553" s="240">
        <v>-3380</v>
      </c>
      <c r="K553" s="240">
        <v>-3636</v>
      </c>
      <c r="L553" s="240">
        <v>-3897</v>
      </c>
      <c r="M553" s="240">
        <v>-13893</v>
      </c>
      <c r="N553" s="240">
        <v>-30825</v>
      </c>
    </row>
    <row r="554" spans="1:14">
      <c r="A554" s="236" t="s">
        <v>200</v>
      </c>
      <c r="B554" s="240"/>
      <c r="C554" s="240"/>
      <c r="D554" s="240"/>
      <c r="E554" s="240"/>
      <c r="F554" s="240"/>
      <c r="G554" s="240"/>
      <c r="H554" s="240"/>
      <c r="I554" s="240"/>
      <c r="J554" s="240"/>
      <c r="K554" s="240"/>
      <c r="L554" s="240"/>
      <c r="M554" s="240"/>
      <c r="N554" s="240"/>
    </row>
    <row r="555" spans="1:14">
      <c r="A555" s="237" t="s">
        <v>754</v>
      </c>
      <c r="B555" s="240">
        <v>0</v>
      </c>
      <c r="C555" s="240">
        <v>0</v>
      </c>
      <c r="D555" s="240">
        <v>0</v>
      </c>
      <c r="E555" s="240">
        <v>0</v>
      </c>
      <c r="F555" s="240">
        <v>0</v>
      </c>
      <c r="G555" s="240">
        <v>0</v>
      </c>
      <c r="H555" s="240">
        <v>0</v>
      </c>
      <c r="I555" s="240">
        <v>0</v>
      </c>
      <c r="J555" s="240">
        <v>0</v>
      </c>
      <c r="K555" s="240">
        <v>0</v>
      </c>
      <c r="L555" s="240">
        <v>0</v>
      </c>
      <c r="M555" s="240">
        <v>0</v>
      </c>
      <c r="N555" s="240">
        <v>0</v>
      </c>
    </row>
    <row r="556" spans="1:14">
      <c r="A556" s="237" t="s">
        <v>753</v>
      </c>
      <c r="B556" s="240">
        <v>0</v>
      </c>
      <c r="C556" s="240">
        <v>0</v>
      </c>
      <c r="D556" s="240">
        <v>0</v>
      </c>
      <c r="E556" s="240">
        <v>0</v>
      </c>
      <c r="F556" s="240">
        <v>0</v>
      </c>
      <c r="G556" s="240">
        <v>0</v>
      </c>
      <c r="H556" s="240">
        <v>0</v>
      </c>
      <c r="I556" s="240">
        <v>0</v>
      </c>
      <c r="J556" s="240">
        <v>0</v>
      </c>
      <c r="K556" s="240">
        <v>0</v>
      </c>
      <c r="L556" s="240">
        <v>0</v>
      </c>
      <c r="M556" s="240">
        <v>0</v>
      </c>
      <c r="N556" s="240">
        <v>0</v>
      </c>
    </row>
    <row r="557" spans="1:14">
      <c r="A557" s="237" t="s">
        <v>752</v>
      </c>
      <c r="B557" s="263">
        <v>0</v>
      </c>
      <c r="C557" s="263">
        <v>0</v>
      </c>
      <c r="D557" s="263">
        <v>0</v>
      </c>
      <c r="E557" s="263">
        <v>0</v>
      </c>
      <c r="F557" s="263">
        <v>0</v>
      </c>
      <c r="G557" s="263">
        <v>0</v>
      </c>
      <c r="H557" s="263">
        <v>0</v>
      </c>
      <c r="I557" s="263">
        <v>0</v>
      </c>
      <c r="J557" s="263">
        <v>0</v>
      </c>
      <c r="K557" s="263">
        <v>0</v>
      </c>
      <c r="L557" s="263">
        <v>0</v>
      </c>
      <c r="M557" s="263">
        <v>0</v>
      </c>
      <c r="N557" s="263">
        <v>0</v>
      </c>
    </row>
    <row r="558" spans="1:14">
      <c r="A558" s="238" t="s">
        <v>751</v>
      </c>
      <c r="B558" s="281">
        <v>0</v>
      </c>
      <c r="C558" s="281">
        <v>0</v>
      </c>
      <c r="D558" s="281">
        <v>0</v>
      </c>
      <c r="E558" s="281">
        <v>0</v>
      </c>
      <c r="F558" s="281">
        <v>0</v>
      </c>
      <c r="G558" s="281">
        <v>0</v>
      </c>
      <c r="H558" s="281">
        <v>0</v>
      </c>
      <c r="I558" s="281">
        <v>0</v>
      </c>
      <c r="J558" s="281">
        <v>0</v>
      </c>
      <c r="K558" s="281">
        <v>0</v>
      </c>
      <c r="L558" s="281">
        <v>0</v>
      </c>
      <c r="M558" s="281">
        <v>0</v>
      </c>
      <c r="N558" s="281">
        <v>0</v>
      </c>
    </row>
    <row r="559" spans="1:14" ht="15.75" customHeight="1">
      <c r="A559" s="278" t="s">
        <v>654</v>
      </c>
      <c r="B559" s="265">
        <v>-94609</v>
      </c>
      <c r="C559" s="265">
        <v>-247773</v>
      </c>
      <c r="D559" s="265">
        <v>-279734</v>
      </c>
      <c r="E559" s="265">
        <v>-280057</v>
      </c>
      <c r="F559" s="265">
        <v>-267939</v>
      </c>
      <c r="G559" s="265">
        <v>-288309</v>
      </c>
      <c r="H559" s="265">
        <v>-298764</v>
      </c>
      <c r="I559" s="265">
        <v>-298187</v>
      </c>
      <c r="J559" s="265">
        <v>-308674</v>
      </c>
      <c r="K559" s="265">
        <v>-321012</v>
      </c>
      <c r="L559" s="265">
        <v>-340533</v>
      </c>
      <c r="M559" s="265">
        <v>-1363812</v>
      </c>
      <c r="N559" s="265">
        <v>-2930982</v>
      </c>
    </row>
    <row r="560" spans="1:14">
      <c r="A560" s="267"/>
      <c r="B560" s="240"/>
      <c r="C560" s="240"/>
      <c r="D560" s="240"/>
      <c r="E560" s="240"/>
      <c r="F560" s="240"/>
      <c r="G560" s="240"/>
      <c r="H560" s="240"/>
      <c r="I560" s="240"/>
      <c r="J560" s="240"/>
      <c r="K560" s="240"/>
      <c r="L560" s="240"/>
      <c r="M560" s="240"/>
      <c r="N560" s="240"/>
    </row>
    <row r="561" spans="1:14">
      <c r="A561" s="287" t="s">
        <v>627</v>
      </c>
      <c r="B561" s="284">
        <v>-124176</v>
      </c>
      <c r="C561" s="284">
        <v>-54705</v>
      </c>
      <c r="D561" s="284">
        <v>-260882</v>
      </c>
      <c r="E561" s="284">
        <v>-282951</v>
      </c>
      <c r="F561" s="284">
        <v>-211659</v>
      </c>
      <c r="G561" s="284">
        <v>-251174</v>
      </c>
      <c r="H561" s="284">
        <v>-205445</v>
      </c>
      <c r="I561" s="284">
        <v>-235748</v>
      </c>
      <c r="J561" s="284">
        <v>-211441</v>
      </c>
      <c r="K561" s="284">
        <v>-290216</v>
      </c>
      <c r="L561" s="284">
        <v>-331477</v>
      </c>
      <c r="M561" s="284">
        <v>-1061371</v>
      </c>
      <c r="N561" s="284">
        <v>-2335698</v>
      </c>
    </row>
    <row r="562" spans="1:14">
      <c r="A562" s="285"/>
      <c r="B562" s="286"/>
      <c r="C562" s="286"/>
      <c r="D562" s="286"/>
      <c r="E562" s="286"/>
      <c r="F562" s="286"/>
      <c r="G562" s="286"/>
      <c r="H562" s="286"/>
      <c r="I562" s="286"/>
      <c r="J562" s="286"/>
      <c r="K562" s="286"/>
      <c r="L562" s="286"/>
      <c r="M562" s="286"/>
      <c r="N562" s="286"/>
    </row>
    <row r="563" spans="1:14">
      <c r="A563" s="293" t="s">
        <v>469</v>
      </c>
      <c r="B563" s="294"/>
      <c r="C563" s="294"/>
      <c r="D563" s="294"/>
      <c r="E563" s="294"/>
      <c r="F563" s="294"/>
      <c r="G563" s="294"/>
      <c r="H563" s="294"/>
      <c r="I563" s="294"/>
      <c r="J563" s="294"/>
      <c r="K563" s="294"/>
      <c r="L563" s="294"/>
      <c r="M563" s="294"/>
      <c r="N563" s="294"/>
    </row>
    <row r="564" spans="1:14">
      <c r="A564" s="293"/>
      <c r="B564" s="294"/>
      <c r="C564" s="294"/>
      <c r="D564" s="294"/>
      <c r="E564" s="294"/>
      <c r="F564" s="294"/>
      <c r="G564" s="294"/>
      <c r="H564" s="294"/>
      <c r="I564" s="294"/>
      <c r="J564" s="294"/>
      <c r="K564" s="294"/>
      <c r="L564" s="294"/>
      <c r="M564" s="294"/>
      <c r="N564" s="294"/>
    </row>
    <row r="565" spans="1:14" ht="18">
      <c r="A565" s="295" t="s">
        <v>608</v>
      </c>
      <c r="B565" s="294"/>
      <c r="C565" s="294"/>
      <c r="D565" s="294"/>
      <c r="E565" s="294"/>
      <c r="F565" s="294"/>
      <c r="G565" s="294"/>
      <c r="H565" s="294"/>
      <c r="I565" s="294"/>
      <c r="J565" s="294"/>
      <c r="K565" s="294"/>
      <c r="L565" s="294"/>
      <c r="M565" s="347"/>
      <c r="N565" s="347"/>
    </row>
    <row r="566" spans="1:14">
      <c r="A566" s="296" t="s">
        <v>743</v>
      </c>
      <c r="B566" s="297">
        <v>0</v>
      </c>
      <c r="C566" s="297">
        <v>392</v>
      </c>
      <c r="D566" s="297">
        <v>358</v>
      </c>
      <c r="E566" s="297">
        <v>76</v>
      </c>
      <c r="F566" s="297">
        <v>0</v>
      </c>
      <c r="G566" s="297">
        <v>0</v>
      </c>
      <c r="H566" s="297">
        <v>0</v>
      </c>
      <c r="I566" s="297">
        <v>0</v>
      </c>
      <c r="J566" s="297">
        <v>0</v>
      </c>
      <c r="K566" s="297">
        <v>0</v>
      </c>
      <c r="L566" s="297">
        <v>0</v>
      </c>
      <c r="M566" s="297">
        <v>826</v>
      </c>
      <c r="N566" s="297">
        <v>826</v>
      </c>
    </row>
    <row r="567" spans="1:14">
      <c r="A567" s="298" t="s">
        <v>742</v>
      </c>
      <c r="B567" s="297">
        <v>0</v>
      </c>
      <c r="C567" s="297">
        <v>0</v>
      </c>
      <c r="D567" s="299">
        <v>-1</v>
      </c>
      <c r="E567" s="299">
        <v>-3</v>
      </c>
      <c r="F567" s="299">
        <v>-3</v>
      </c>
      <c r="G567" s="299">
        <v>-3</v>
      </c>
      <c r="H567" s="299">
        <v>-3</v>
      </c>
      <c r="I567" s="299">
        <v>-4</v>
      </c>
      <c r="J567" s="299">
        <v>-6</v>
      </c>
      <c r="K567" s="299">
        <v>-7</v>
      </c>
      <c r="L567" s="299">
        <v>-8</v>
      </c>
      <c r="M567" s="297">
        <v>-10</v>
      </c>
      <c r="N567" s="297">
        <v>-38</v>
      </c>
    </row>
    <row r="568" spans="1:14">
      <c r="A568" s="298" t="s">
        <v>741</v>
      </c>
      <c r="B568" s="297">
        <v>0</v>
      </c>
      <c r="C568" s="297">
        <v>0</v>
      </c>
      <c r="D568" s="297">
        <v>0</v>
      </c>
      <c r="E568" s="297">
        <v>5712</v>
      </c>
      <c r="F568" s="297">
        <v>8237</v>
      </c>
      <c r="G568" s="297">
        <v>8834</v>
      </c>
      <c r="H568" s="297">
        <v>9323</v>
      </c>
      <c r="I568" s="297">
        <v>9477</v>
      </c>
      <c r="J568" s="297">
        <v>9923</v>
      </c>
      <c r="K568" s="297">
        <v>10654</v>
      </c>
      <c r="L568" s="297">
        <v>11519</v>
      </c>
      <c r="M568" s="297">
        <v>22783</v>
      </c>
      <c r="N568" s="297">
        <v>73679</v>
      </c>
    </row>
    <row r="569" spans="1:14">
      <c r="A569" s="298" t="s">
        <v>740</v>
      </c>
      <c r="B569" s="297">
        <v>0</v>
      </c>
      <c r="C569" s="297">
        <v>0</v>
      </c>
      <c r="D569" s="300">
        <v>-52</v>
      </c>
      <c r="E569" s="300">
        <v>-75</v>
      </c>
      <c r="F569" s="300">
        <v>-79</v>
      </c>
      <c r="G569" s="300">
        <v>-82</v>
      </c>
      <c r="H569" s="300">
        <v>-85</v>
      </c>
      <c r="I569" s="300">
        <v>-90</v>
      </c>
      <c r="J569" s="300">
        <v>-96</v>
      </c>
      <c r="K569" s="300">
        <v>-100</v>
      </c>
      <c r="L569" s="300">
        <v>-106</v>
      </c>
      <c r="M569" s="297">
        <v>-288</v>
      </c>
      <c r="N569" s="297">
        <v>-765</v>
      </c>
    </row>
    <row r="570" spans="1:14">
      <c r="A570" s="298" t="s">
        <v>739</v>
      </c>
      <c r="B570" s="297">
        <v>0</v>
      </c>
      <c r="C570" s="297">
        <v>18</v>
      </c>
      <c r="D570" s="297">
        <v>142</v>
      </c>
      <c r="E570" s="297">
        <v>534</v>
      </c>
      <c r="F570" s="297">
        <v>1213</v>
      </c>
      <c r="G570" s="297">
        <v>1894</v>
      </c>
      <c r="H570" s="297">
        <v>2284</v>
      </c>
      <c r="I570" s="297">
        <v>2391</v>
      </c>
      <c r="J570" s="297">
        <v>2375</v>
      </c>
      <c r="K570" s="297">
        <v>2351</v>
      </c>
      <c r="L570" s="297">
        <v>2362</v>
      </c>
      <c r="M570" s="297">
        <v>3801</v>
      </c>
      <c r="N570" s="297">
        <v>15564</v>
      </c>
    </row>
    <row r="571" spans="1:14">
      <c r="A571" s="298" t="s">
        <v>738</v>
      </c>
      <c r="B571" s="297">
        <v>0</v>
      </c>
      <c r="C571" s="297">
        <v>38</v>
      </c>
      <c r="D571" s="297">
        <v>192</v>
      </c>
      <c r="E571" s="297">
        <v>549</v>
      </c>
      <c r="F571" s="297">
        <v>1198</v>
      </c>
      <c r="G571" s="297">
        <v>2041</v>
      </c>
      <c r="H571" s="297">
        <v>2944</v>
      </c>
      <c r="I571" s="297">
        <v>3872</v>
      </c>
      <c r="J571" s="297">
        <v>4823</v>
      </c>
      <c r="K571" s="297">
        <v>5799</v>
      </c>
      <c r="L571" s="297">
        <v>6803</v>
      </c>
      <c r="M571" s="297">
        <v>4018</v>
      </c>
      <c r="N571" s="297">
        <v>28259</v>
      </c>
    </row>
    <row r="572" spans="1:14">
      <c r="A572" s="298" t="s">
        <v>737</v>
      </c>
      <c r="B572" s="297">
        <v>0</v>
      </c>
      <c r="C572" s="297">
        <v>0</v>
      </c>
      <c r="D572" s="301">
        <v>-47898</v>
      </c>
      <c r="E572" s="301">
        <v>-53684</v>
      </c>
      <c r="F572" s="301">
        <v>-56581</v>
      </c>
      <c r="G572" s="301">
        <v>-57553</v>
      </c>
      <c r="H572" s="301">
        <v>-57100</v>
      </c>
      <c r="I572" s="301">
        <v>-56486</v>
      </c>
      <c r="J572" s="301">
        <v>-50513</v>
      </c>
      <c r="K572" s="301">
        <v>-47808</v>
      </c>
      <c r="L572" s="301">
        <v>-50948</v>
      </c>
      <c r="M572" s="297">
        <v>-215716</v>
      </c>
      <c r="N572" s="297">
        <v>-478571</v>
      </c>
    </row>
    <row r="573" spans="1:14">
      <c r="A573" s="298" t="s">
        <v>750</v>
      </c>
      <c r="B573" s="301">
        <v>-18461</v>
      </c>
      <c r="C573" s="301">
        <v>-43659</v>
      </c>
      <c r="D573" s="301">
        <v>-53287</v>
      </c>
      <c r="E573" s="301">
        <v>-47320</v>
      </c>
      <c r="F573" s="301">
        <v>-42909</v>
      </c>
      <c r="G573" s="301">
        <v>-44075</v>
      </c>
      <c r="H573" s="301">
        <v>-46028</v>
      </c>
      <c r="I573" s="301">
        <v>-48077</v>
      </c>
      <c r="J573" s="301">
        <v>-50209</v>
      </c>
      <c r="K573" s="301">
        <v>-52405</v>
      </c>
      <c r="L573" s="301">
        <v>-54680</v>
      </c>
      <c r="M573" s="297">
        <v>-231250</v>
      </c>
      <c r="N573" s="297">
        <v>-482649</v>
      </c>
    </row>
    <row r="574" spans="1:14">
      <c r="A574" s="298" t="s">
        <v>749</v>
      </c>
      <c r="B574" s="301">
        <v>-2754</v>
      </c>
      <c r="C574" s="301">
        <v>-14529</v>
      </c>
      <c r="D574" s="301">
        <v>-15241</v>
      </c>
      <c r="E574" s="301">
        <v>-15909</v>
      </c>
      <c r="F574" s="301">
        <v>-16584</v>
      </c>
      <c r="G574" s="301">
        <v>-17267</v>
      </c>
      <c r="H574" s="301">
        <v>-17984</v>
      </c>
      <c r="I574" s="301">
        <v>-18741</v>
      </c>
      <c r="J574" s="301">
        <v>-19550</v>
      </c>
      <c r="K574" s="301">
        <v>-20397</v>
      </c>
      <c r="L574" s="301">
        <v>-21283</v>
      </c>
      <c r="M574" s="297">
        <v>-79530</v>
      </c>
      <c r="N574" s="297">
        <v>-177485</v>
      </c>
    </row>
    <row r="575" spans="1:14">
      <c r="A575" s="298" t="s">
        <v>748</v>
      </c>
      <c r="B575" s="302">
        <v>5864</v>
      </c>
      <c r="C575" s="302">
        <v>25467</v>
      </c>
      <c r="D575" s="302">
        <v>-62235</v>
      </c>
      <c r="E575" s="302">
        <v>-24580</v>
      </c>
      <c r="F575" s="302">
        <v>94</v>
      </c>
      <c r="G575" s="302">
        <v>3525</v>
      </c>
      <c r="H575" s="302">
        <v>3741</v>
      </c>
      <c r="I575" s="302">
        <v>3957</v>
      </c>
      <c r="J575" s="302">
        <v>4199</v>
      </c>
      <c r="K575" s="302">
        <v>4478</v>
      </c>
      <c r="L575" s="302">
        <v>4789</v>
      </c>
      <c r="M575" s="297">
        <v>-57729</v>
      </c>
      <c r="N575" s="297">
        <v>-36565</v>
      </c>
    </row>
    <row r="576" spans="1:14">
      <c r="A576" s="298" t="s">
        <v>613</v>
      </c>
      <c r="B576" s="302"/>
      <c r="C576" s="302"/>
      <c r="D576" s="302"/>
      <c r="E576" s="302"/>
      <c r="F576" s="302"/>
      <c r="G576" s="302"/>
      <c r="H576" s="302"/>
      <c r="I576" s="302"/>
      <c r="J576" s="302"/>
      <c r="K576" s="302"/>
      <c r="L576" s="302"/>
      <c r="M576" s="297"/>
      <c r="N576" s="297"/>
    </row>
    <row r="577" spans="1:14">
      <c r="A577" s="298" t="s">
        <v>747</v>
      </c>
      <c r="B577" s="302">
        <v>397</v>
      </c>
      <c r="C577" s="302">
        <v>1619</v>
      </c>
      <c r="D577" s="302">
        <v>1732</v>
      </c>
      <c r="E577" s="302">
        <v>1853</v>
      </c>
      <c r="F577" s="302">
        <v>2164</v>
      </c>
      <c r="G577" s="302">
        <v>2165</v>
      </c>
      <c r="H577" s="302">
        <v>2157</v>
      </c>
      <c r="I577" s="302">
        <v>2114</v>
      </c>
      <c r="J577" s="302">
        <v>2070</v>
      </c>
      <c r="K577" s="302">
        <v>2036</v>
      </c>
      <c r="L577" s="302">
        <v>1996</v>
      </c>
      <c r="M577" s="297">
        <v>9533</v>
      </c>
      <c r="N577" s="297">
        <v>19906</v>
      </c>
    </row>
    <row r="578" spans="1:14">
      <c r="A578" s="298" t="s">
        <v>746</v>
      </c>
      <c r="B578" s="297">
        <v>0</v>
      </c>
      <c r="C578" s="297">
        <v>0</v>
      </c>
      <c r="D578" s="297">
        <v>0</v>
      </c>
      <c r="E578" s="300">
        <v>1779</v>
      </c>
      <c r="F578" s="300">
        <v>2467</v>
      </c>
      <c r="G578" s="300">
        <v>2567</v>
      </c>
      <c r="H578" s="300">
        <v>2678</v>
      </c>
      <c r="I578" s="300">
        <v>2809</v>
      </c>
      <c r="J578" s="300">
        <v>2963</v>
      </c>
      <c r="K578" s="300">
        <v>3110</v>
      </c>
      <c r="L578" s="300">
        <v>3293</v>
      </c>
      <c r="M578" s="297">
        <v>6813</v>
      </c>
      <c r="N578" s="297">
        <v>21666</v>
      </c>
    </row>
    <row r="579" spans="1:14">
      <c r="A579" s="298" t="s">
        <v>736</v>
      </c>
      <c r="B579" s="297">
        <v>0</v>
      </c>
      <c r="C579" s="297">
        <v>0</v>
      </c>
      <c r="D579" s="297">
        <v>0</v>
      </c>
      <c r="E579" s="302">
        <v>3581</v>
      </c>
      <c r="F579" s="302">
        <v>3352</v>
      </c>
      <c r="G579" s="302">
        <v>1293</v>
      </c>
      <c r="H579" s="302">
        <v>793</v>
      </c>
      <c r="I579" s="302">
        <v>837</v>
      </c>
      <c r="J579" s="302">
        <v>877</v>
      </c>
      <c r="K579" s="302">
        <v>921</v>
      </c>
      <c r="L579" s="302">
        <v>971</v>
      </c>
      <c r="M579" s="297">
        <v>8226</v>
      </c>
      <c r="N579" s="297">
        <v>12625</v>
      </c>
    </row>
    <row r="580" spans="1:14">
      <c r="A580" s="298" t="s">
        <v>735</v>
      </c>
      <c r="B580" s="300">
        <v>-7810</v>
      </c>
      <c r="C580" s="300">
        <v>-35627</v>
      </c>
      <c r="D580" s="300">
        <v>-30728</v>
      </c>
      <c r="E580" s="300">
        <v>-32127</v>
      </c>
      <c r="F580" s="300">
        <v>-33801</v>
      </c>
      <c r="G580" s="300">
        <v>-36116</v>
      </c>
      <c r="H580" s="300">
        <v>-38051</v>
      </c>
      <c r="I580" s="300">
        <v>-40223</v>
      </c>
      <c r="J580" s="300">
        <v>-42286</v>
      </c>
      <c r="K580" s="300">
        <v>-43965</v>
      </c>
      <c r="L580" s="300">
        <v>-45794</v>
      </c>
      <c r="M580" s="297">
        <v>-168399</v>
      </c>
      <c r="N580" s="297">
        <v>-378718</v>
      </c>
    </row>
    <row r="581" spans="1:14">
      <c r="A581" s="298" t="s">
        <v>470</v>
      </c>
      <c r="B581" s="300">
        <v>-6893</v>
      </c>
      <c r="C581" s="300">
        <v>-35976</v>
      </c>
      <c r="D581" s="300">
        <v>-28610</v>
      </c>
      <c r="E581" s="300">
        <v>-29538</v>
      </c>
      <c r="F581" s="300">
        <v>-30765</v>
      </c>
      <c r="G581" s="300">
        <v>-32980</v>
      </c>
      <c r="H581" s="300">
        <v>-35158</v>
      </c>
      <c r="I581" s="300">
        <v>-37521</v>
      </c>
      <c r="J581" s="300">
        <v>-40009</v>
      </c>
      <c r="K581" s="300">
        <v>-42500</v>
      </c>
      <c r="L581" s="300">
        <v>-45148</v>
      </c>
      <c r="M581" s="297">
        <v>-157869</v>
      </c>
      <c r="N581" s="297">
        <v>-358205</v>
      </c>
    </row>
    <row r="582" spans="1:14">
      <c r="A582" s="298" t="s">
        <v>471</v>
      </c>
      <c r="B582" s="297">
        <v>0</v>
      </c>
      <c r="C582" s="297">
        <v>-52</v>
      </c>
      <c r="D582" s="297">
        <v>-58</v>
      </c>
      <c r="E582" s="297">
        <v>-64</v>
      </c>
      <c r="F582" s="297">
        <v>-72</v>
      </c>
      <c r="G582" s="297">
        <v>-79</v>
      </c>
      <c r="H582" s="297">
        <v>-88</v>
      </c>
      <c r="I582" s="297">
        <v>-108</v>
      </c>
      <c r="J582" s="297">
        <v>-118</v>
      </c>
      <c r="K582" s="297">
        <v>-130</v>
      </c>
      <c r="L582" s="297">
        <v>-143</v>
      </c>
      <c r="M582" s="297">
        <v>-325</v>
      </c>
      <c r="N582" s="297">
        <v>-912</v>
      </c>
    </row>
    <row r="583" spans="1:14">
      <c r="A583" s="298" t="s">
        <v>887</v>
      </c>
      <c r="B583" s="297">
        <v>0</v>
      </c>
      <c r="C583" s="297">
        <v>0</v>
      </c>
      <c r="D583" s="297">
        <v>0</v>
      </c>
      <c r="E583" s="297">
        <v>11</v>
      </c>
      <c r="F583" s="297">
        <v>35</v>
      </c>
      <c r="G583" s="297">
        <v>189</v>
      </c>
      <c r="H583" s="297">
        <v>90</v>
      </c>
      <c r="I583" s="297">
        <v>-24</v>
      </c>
      <c r="J583" s="297">
        <v>114</v>
      </c>
      <c r="K583" s="297">
        <v>150</v>
      </c>
      <c r="L583" s="297">
        <v>163</v>
      </c>
      <c r="M583" s="297">
        <v>235</v>
      </c>
      <c r="N583" s="297">
        <v>728</v>
      </c>
    </row>
    <row r="584" spans="1:14">
      <c r="A584" s="298" t="s">
        <v>888</v>
      </c>
      <c r="B584" s="297">
        <v>0</v>
      </c>
      <c r="C584" s="297">
        <v>0</v>
      </c>
      <c r="D584" s="297">
        <v>0</v>
      </c>
      <c r="E584" s="297">
        <v>0</v>
      </c>
      <c r="F584" s="297">
        <v>0</v>
      </c>
      <c r="G584" s="297">
        <v>0</v>
      </c>
      <c r="H584" s="297">
        <v>0</v>
      </c>
      <c r="I584" s="297">
        <v>0</v>
      </c>
      <c r="J584" s="297">
        <v>0</v>
      </c>
      <c r="K584" s="300">
        <v>-59476</v>
      </c>
      <c r="L584" s="300">
        <v>-69772</v>
      </c>
      <c r="M584" s="297">
        <v>0</v>
      </c>
      <c r="N584" s="297">
        <v>-129248</v>
      </c>
    </row>
    <row r="585" spans="1:14">
      <c r="A585" s="298" t="s">
        <v>472</v>
      </c>
      <c r="B585" s="303">
        <v>0</v>
      </c>
      <c r="C585" s="303">
        <v>-150</v>
      </c>
      <c r="D585" s="303">
        <v>-200</v>
      </c>
      <c r="E585" s="303">
        <v>-250</v>
      </c>
      <c r="F585" s="303">
        <v>-250</v>
      </c>
      <c r="G585" s="303">
        <v>-250</v>
      </c>
      <c r="H585" s="303">
        <v>-250</v>
      </c>
      <c r="I585" s="303">
        <v>-250</v>
      </c>
      <c r="J585" s="303">
        <v>-300</v>
      </c>
      <c r="K585" s="303">
        <v>-300</v>
      </c>
      <c r="L585" s="303">
        <v>-300</v>
      </c>
      <c r="M585" s="303">
        <v>-1100</v>
      </c>
      <c r="N585" s="303">
        <v>-2500</v>
      </c>
    </row>
    <row r="586" spans="1:14" ht="15.75" customHeight="1">
      <c r="A586" s="304" t="s">
        <v>734</v>
      </c>
      <c r="B586" s="305">
        <v>-29657</v>
      </c>
      <c r="C586" s="305">
        <v>-102459</v>
      </c>
      <c r="D586" s="305">
        <v>-235886</v>
      </c>
      <c r="E586" s="305">
        <v>-189455</v>
      </c>
      <c r="F586" s="305">
        <v>-162284</v>
      </c>
      <c r="G586" s="305">
        <v>-165897</v>
      </c>
      <c r="H586" s="305">
        <v>-170737</v>
      </c>
      <c r="I586" s="305">
        <v>-176067</v>
      </c>
      <c r="J586" s="305">
        <v>-175743</v>
      </c>
      <c r="K586" s="305">
        <v>-237589</v>
      </c>
      <c r="L586" s="305">
        <v>-256286</v>
      </c>
      <c r="M586" s="306">
        <v>-855981</v>
      </c>
      <c r="N586" s="306">
        <v>-1872403</v>
      </c>
    </row>
    <row r="587" spans="1:14">
      <c r="A587" s="304"/>
      <c r="B587" s="305"/>
      <c r="C587" s="305"/>
      <c r="D587" s="305"/>
      <c r="E587" s="305"/>
      <c r="F587" s="305"/>
      <c r="G587" s="305"/>
      <c r="H587" s="305"/>
      <c r="I587" s="305"/>
      <c r="J587" s="305"/>
      <c r="K587" s="305"/>
      <c r="L587" s="305"/>
      <c r="M587" s="306"/>
      <c r="N587" s="306"/>
    </row>
    <row r="588" spans="1:14" ht="18">
      <c r="A588" s="293" t="s">
        <v>609</v>
      </c>
      <c r="B588" s="294"/>
      <c r="C588" s="294"/>
      <c r="D588" s="294"/>
      <c r="E588" s="294"/>
      <c r="F588" s="294"/>
      <c r="G588" s="294"/>
      <c r="H588" s="294"/>
      <c r="I588" s="294"/>
      <c r="J588" s="294"/>
      <c r="K588" s="294"/>
      <c r="L588" s="294"/>
      <c r="M588" s="294"/>
      <c r="N588" s="294"/>
    </row>
    <row r="589" spans="1:14">
      <c r="A589" s="293"/>
      <c r="B589" s="294"/>
      <c r="C589" s="294"/>
      <c r="D589" s="294"/>
      <c r="E589" s="294"/>
      <c r="F589" s="294"/>
      <c r="G589" s="294"/>
      <c r="H589" s="294"/>
      <c r="I589" s="294"/>
      <c r="J589" s="294"/>
      <c r="K589" s="294"/>
      <c r="L589" s="294"/>
      <c r="M589" s="294"/>
      <c r="N589" s="294"/>
    </row>
    <row r="590" spans="1:14" ht="31.5" customHeight="1">
      <c r="A590" s="343" t="s">
        <v>625</v>
      </c>
      <c r="B590" s="343"/>
      <c r="C590" s="343"/>
      <c r="D590" s="343"/>
      <c r="E590" s="343"/>
      <c r="F590" s="343"/>
      <c r="G590" s="343"/>
      <c r="H590" s="343"/>
      <c r="I590" s="343"/>
      <c r="J590" s="343"/>
      <c r="K590" s="343"/>
      <c r="L590" s="343"/>
      <c r="M590" s="343"/>
      <c r="N590" s="343"/>
    </row>
    <row r="591" spans="1:14">
      <c r="A591" s="310"/>
      <c r="B591" s="294"/>
      <c r="C591" s="294"/>
      <c r="D591" s="294"/>
      <c r="E591" s="294"/>
      <c r="F591" s="294"/>
      <c r="G591" s="294"/>
      <c r="H591" s="294"/>
      <c r="I591" s="294"/>
      <c r="J591" s="294"/>
      <c r="K591" s="294"/>
      <c r="L591" s="294"/>
      <c r="M591" s="294"/>
      <c r="N591" s="294"/>
    </row>
    <row r="592" spans="1:14" ht="31.5" customHeight="1">
      <c r="A592" s="343" t="s">
        <v>626</v>
      </c>
      <c r="B592" s="343"/>
      <c r="C592" s="343"/>
      <c r="D592" s="343"/>
      <c r="E592" s="343"/>
      <c r="F592" s="343"/>
      <c r="G592" s="343"/>
      <c r="H592" s="343"/>
      <c r="I592" s="343"/>
      <c r="J592" s="343"/>
      <c r="K592" s="343"/>
      <c r="L592" s="343"/>
      <c r="M592" s="343"/>
      <c r="N592" s="343"/>
    </row>
    <row r="593" spans="1:14">
      <c r="A593" s="293"/>
      <c r="B593" s="294"/>
      <c r="C593" s="294"/>
      <c r="D593" s="294"/>
      <c r="E593" s="294"/>
      <c r="F593" s="294"/>
      <c r="G593" s="294"/>
      <c r="H593" s="294"/>
      <c r="I593" s="294"/>
      <c r="J593" s="294"/>
      <c r="K593" s="294"/>
      <c r="L593" s="294"/>
      <c r="M593" s="294"/>
      <c r="N593" s="294"/>
    </row>
    <row r="594" spans="1:14" ht="18">
      <c r="A594" s="293" t="s">
        <v>610</v>
      </c>
      <c r="B594" s="294"/>
      <c r="C594" s="294"/>
      <c r="D594" s="294"/>
      <c r="E594" s="294"/>
      <c r="F594" s="294"/>
      <c r="G594" s="294"/>
      <c r="H594" s="294"/>
      <c r="I594" s="294"/>
      <c r="J594" s="294"/>
      <c r="K594" s="294"/>
      <c r="L594" s="294"/>
      <c r="M594" s="294"/>
      <c r="N594" s="294"/>
    </row>
    <row r="595" spans="1:14">
      <c r="A595" s="293"/>
      <c r="B595" s="294"/>
      <c r="C595" s="294"/>
      <c r="D595" s="294"/>
      <c r="E595" s="294"/>
      <c r="F595" s="294"/>
      <c r="G595" s="294"/>
      <c r="H595" s="294"/>
      <c r="I595" s="294"/>
      <c r="J595" s="294"/>
      <c r="K595" s="294"/>
      <c r="L595" s="294"/>
      <c r="M595" s="294"/>
      <c r="N595" s="294"/>
    </row>
    <row r="596" spans="1:14" ht="18">
      <c r="A596" s="293" t="s">
        <v>611</v>
      </c>
      <c r="B596" s="294"/>
      <c r="C596" s="294"/>
      <c r="D596" s="294"/>
      <c r="E596" s="294"/>
      <c r="F596" s="294"/>
      <c r="G596" s="294"/>
      <c r="H596" s="294"/>
      <c r="I596" s="294"/>
      <c r="J596" s="294"/>
      <c r="K596" s="294"/>
      <c r="L596" s="294"/>
      <c r="M596" s="294"/>
      <c r="N596" s="294"/>
    </row>
    <row r="597" spans="1:14">
      <c r="A597" s="293"/>
      <c r="B597" s="294"/>
      <c r="C597" s="294"/>
      <c r="D597" s="294"/>
      <c r="E597" s="294"/>
      <c r="F597" s="294"/>
      <c r="G597" s="294"/>
      <c r="H597" s="294"/>
      <c r="I597" s="294"/>
      <c r="J597" s="294"/>
      <c r="K597" s="294"/>
      <c r="L597" s="294"/>
      <c r="M597" s="294"/>
      <c r="N597" s="294"/>
    </row>
    <row r="598" spans="1:14" ht="18">
      <c r="A598" s="293" t="s">
        <v>612</v>
      </c>
      <c r="B598" s="294"/>
      <c r="C598" s="294"/>
      <c r="D598" s="294"/>
      <c r="E598" s="294"/>
      <c r="F598" s="294"/>
      <c r="G598" s="294"/>
      <c r="H598" s="294"/>
      <c r="I598" s="294"/>
      <c r="J598" s="294"/>
      <c r="K598" s="294"/>
      <c r="L598" s="294"/>
      <c r="M598" s="294"/>
      <c r="N598" s="294"/>
    </row>
    <row r="599" spans="1:14">
      <c r="A599" s="298" t="s">
        <v>733</v>
      </c>
      <c r="B599" s="297">
        <v>0</v>
      </c>
      <c r="C599" s="297">
        <v>0</v>
      </c>
      <c r="D599" s="307">
        <v>1000</v>
      </c>
      <c r="E599" s="307">
        <v>3296</v>
      </c>
      <c r="F599" s="307">
        <v>1670</v>
      </c>
      <c r="G599" s="307">
        <v>1297</v>
      </c>
      <c r="H599" s="307">
        <v>1289</v>
      </c>
      <c r="I599" s="307">
        <v>1281</v>
      </c>
      <c r="J599" s="307">
        <v>1287</v>
      </c>
      <c r="K599" s="307">
        <v>1310</v>
      </c>
      <c r="L599" s="307">
        <v>1321</v>
      </c>
      <c r="M599" s="297">
        <v>7263</v>
      </c>
      <c r="N599" s="297">
        <v>13751</v>
      </c>
    </row>
    <row r="600" spans="1:14">
      <c r="A600" s="298" t="s">
        <v>732</v>
      </c>
      <c r="B600" s="297">
        <v>0</v>
      </c>
      <c r="C600" s="297">
        <v>0</v>
      </c>
      <c r="D600" s="297">
        <v>0</v>
      </c>
      <c r="E600" s="297">
        <v>0</v>
      </c>
      <c r="F600" s="308">
        <v>1</v>
      </c>
      <c r="G600" s="308">
        <v>1</v>
      </c>
      <c r="H600" s="308">
        <v>19</v>
      </c>
      <c r="I600" s="308">
        <v>19</v>
      </c>
      <c r="J600" s="308">
        <v>20</v>
      </c>
      <c r="K600" s="308">
        <v>22</v>
      </c>
      <c r="L600" s="308">
        <v>24</v>
      </c>
      <c r="M600" s="297">
        <v>2</v>
      </c>
      <c r="N600" s="297">
        <v>106</v>
      </c>
    </row>
    <row r="601" spans="1:14">
      <c r="A601" s="298" t="s">
        <v>731</v>
      </c>
      <c r="B601" s="297">
        <v>0</v>
      </c>
      <c r="C601" s="297">
        <v>0</v>
      </c>
      <c r="D601" s="308">
        <v>-26</v>
      </c>
      <c r="E601" s="308">
        <v>-102</v>
      </c>
      <c r="F601" s="308">
        <v>-99</v>
      </c>
      <c r="G601" s="308">
        <v>-20</v>
      </c>
      <c r="H601" s="297">
        <v>0</v>
      </c>
      <c r="I601" s="297">
        <v>0</v>
      </c>
      <c r="J601" s="297">
        <v>0</v>
      </c>
      <c r="K601" s="297">
        <v>0</v>
      </c>
      <c r="L601" s="297">
        <v>0</v>
      </c>
      <c r="M601" s="297">
        <v>-247</v>
      </c>
      <c r="N601" s="297">
        <v>-247</v>
      </c>
    </row>
    <row r="602" spans="1:14">
      <c r="A602" s="298" t="s">
        <v>730</v>
      </c>
      <c r="B602" s="297">
        <v>0</v>
      </c>
      <c r="C602" s="307">
        <v>-9</v>
      </c>
      <c r="D602" s="307">
        <v>-17</v>
      </c>
      <c r="E602" s="307">
        <v>-18</v>
      </c>
      <c r="F602" s="307">
        <v>-20</v>
      </c>
      <c r="G602" s="307">
        <v>-23</v>
      </c>
      <c r="H602" s="307">
        <v>-24</v>
      </c>
      <c r="I602" s="307">
        <v>-23</v>
      </c>
      <c r="J602" s="307">
        <v>-22</v>
      </c>
      <c r="K602" s="307">
        <v>-21</v>
      </c>
      <c r="L602" s="307">
        <v>-20</v>
      </c>
      <c r="M602" s="297">
        <v>-87</v>
      </c>
      <c r="N602" s="297">
        <v>-197</v>
      </c>
    </row>
    <row r="603" spans="1:14">
      <c r="A603" s="298" t="s">
        <v>729</v>
      </c>
      <c r="B603" s="303">
        <v>0</v>
      </c>
      <c r="C603" s="309">
        <v>-24</v>
      </c>
      <c r="D603" s="309">
        <v>-30</v>
      </c>
      <c r="E603" s="309">
        <v>-22</v>
      </c>
      <c r="F603" s="309">
        <v>-19</v>
      </c>
      <c r="G603" s="309">
        <v>-20</v>
      </c>
      <c r="H603" s="309">
        <v>-22</v>
      </c>
      <c r="I603" s="309">
        <v>-24</v>
      </c>
      <c r="J603" s="309">
        <v>-26</v>
      </c>
      <c r="K603" s="309">
        <v>-28</v>
      </c>
      <c r="L603" s="309">
        <v>-30</v>
      </c>
      <c r="M603" s="303">
        <v>-115</v>
      </c>
      <c r="N603" s="303">
        <v>-245</v>
      </c>
    </row>
    <row r="604" spans="1:14" ht="15.75" customHeight="1">
      <c r="A604" s="304" t="s">
        <v>728</v>
      </c>
      <c r="B604" s="306">
        <v>0</v>
      </c>
      <c r="C604" s="305">
        <v>-33</v>
      </c>
      <c r="D604" s="305">
        <v>927</v>
      </c>
      <c r="E604" s="305">
        <v>3154</v>
      </c>
      <c r="F604" s="305">
        <v>1533</v>
      </c>
      <c r="G604" s="305">
        <v>1235</v>
      </c>
      <c r="H604" s="305">
        <v>1262</v>
      </c>
      <c r="I604" s="305">
        <v>1253</v>
      </c>
      <c r="J604" s="305">
        <v>1259</v>
      </c>
      <c r="K604" s="305">
        <v>1283</v>
      </c>
      <c r="L604" s="305">
        <v>1295</v>
      </c>
      <c r="M604" s="306">
        <v>6816</v>
      </c>
      <c r="N604" s="306">
        <v>13168</v>
      </c>
    </row>
    <row r="605" spans="1:14">
      <c r="A605" s="67"/>
      <c r="B605" s="67"/>
      <c r="C605" s="67"/>
      <c r="D605" s="67"/>
      <c r="E605" s="67"/>
      <c r="F605" s="67"/>
      <c r="G605" s="67"/>
      <c r="H605" s="67"/>
      <c r="I605" s="67"/>
      <c r="J605" s="67"/>
      <c r="K605" s="67"/>
      <c r="L605" s="67"/>
      <c r="M605" s="67"/>
      <c r="N605" s="67"/>
    </row>
    <row r="606" spans="1:14">
      <c r="A606" s="67"/>
      <c r="B606" s="67"/>
      <c r="C606" s="67"/>
      <c r="D606" s="67"/>
      <c r="E606" s="67"/>
      <c r="F606" s="67"/>
      <c r="G606" s="67"/>
      <c r="H606" s="67"/>
      <c r="I606" s="67"/>
      <c r="J606" s="67"/>
      <c r="K606" s="67"/>
      <c r="L606" s="67"/>
      <c r="M606" s="67"/>
      <c r="N606" s="67"/>
    </row>
    <row r="607" spans="1:14">
      <c r="A607" s="67"/>
      <c r="B607" s="67"/>
      <c r="C607" s="67"/>
      <c r="D607" s="67"/>
      <c r="E607" s="67"/>
      <c r="F607" s="67"/>
      <c r="G607" s="67"/>
      <c r="H607" s="67"/>
      <c r="I607" s="67"/>
      <c r="J607" s="67"/>
      <c r="K607" s="67"/>
      <c r="L607" s="67"/>
      <c r="M607" s="67"/>
      <c r="N607" s="67"/>
    </row>
    <row r="608" spans="1:14">
      <c r="A608" s="67"/>
      <c r="B608" s="67"/>
      <c r="C608" s="67"/>
      <c r="D608" s="67"/>
      <c r="E608" s="67"/>
      <c r="F608" s="67"/>
      <c r="G608" s="67"/>
      <c r="H608" s="67"/>
      <c r="I608" s="67"/>
      <c r="J608" s="67"/>
      <c r="K608" s="67"/>
      <c r="L608" s="67"/>
      <c r="M608" s="67"/>
      <c r="N608" s="67"/>
    </row>
    <row r="609" spans="1:14">
      <c r="A609" s="67"/>
      <c r="B609" s="67"/>
      <c r="C609" s="67"/>
      <c r="D609" s="67"/>
      <c r="E609" s="67"/>
      <c r="F609" s="67"/>
      <c r="G609" s="67"/>
      <c r="H609" s="67"/>
      <c r="I609" s="67"/>
      <c r="J609" s="67"/>
      <c r="K609" s="67"/>
      <c r="L609" s="67"/>
      <c r="M609" s="67"/>
      <c r="N609" s="67"/>
    </row>
    <row r="610" spans="1:14">
      <c r="A610" s="67"/>
      <c r="B610" s="67"/>
      <c r="C610" s="67"/>
      <c r="D610" s="67"/>
      <c r="E610" s="67"/>
      <c r="F610" s="67"/>
      <c r="G610" s="67"/>
      <c r="H610" s="67"/>
      <c r="I610" s="67"/>
      <c r="J610" s="67"/>
      <c r="K610" s="67"/>
      <c r="L610" s="67"/>
      <c r="M610" s="67"/>
      <c r="N610" s="67"/>
    </row>
  </sheetData>
  <mergeCells count="6">
    <mergeCell ref="A592:N592"/>
    <mergeCell ref="A1:N1"/>
    <mergeCell ref="A2:N2"/>
    <mergeCell ref="M3:N3"/>
    <mergeCell ref="M565:N565"/>
    <mergeCell ref="A590:N590"/>
  </mergeCells>
  <conditionalFormatting sqref="D61:L61">
    <cfRule type="expression" dxfId="0" priority="1">
      <formula>D61-ROUND(D61,0)&lt;&gt;0</formula>
    </cfRule>
  </conditionalFormatting>
  <printOptions horizontalCentered="1"/>
  <pageMargins left="0.7" right="0.7" top="0.75" bottom="0.75" header="0.3" footer="0.3"/>
  <pageSetup scale="50" fitToHeight="0" pageOrder="overThenDown" orientation="landscape" r:id="rId1"/>
  <headerFooter differentFirst="1" scaleWithDoc="0">
    <oddHeader>&amp;R&amp;"Times New Roman,Regular"&amp;P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710B-8CC5-4C7B-9501-815C41E63EEF}">
  <sheetPr>
    <pageSetUpPr fitToPage="1"/>
  </sheetPr>
  <dimension ref="A1:B18"/>
  <sheetViews>
    <sheetView zoomScaleNormal="100" workbookViewId="0">
      <selection sqref="A1:B2"/>
    </sheetView>
  </sheetViews>
  <sheetFormatPr defaultColWidth="8.85546875" defaultRowHeight="15.75"/>
  <cols>
    <col min="1" max="1" width="43.28515625" style="61" customWidth="1"/>
    <col min="2" max="2" width="14.28515625" style="61" customWidth="1"/>
    <col min="3" max="16384" width="8.85546875" style="61"/>
  </cols>
  <sheetData>
    <row r="1" spans="1:2" ht="33" customHeight="1">
      <c r="A1" s="348" t="s">
        <v>286</v>
      </c>
      <c r="B1" s="348"/>
    </row>
    <row r="2" spans="1:2">
      <c r="A2" s="348"/>
      <c r="B2" s="348"/>
    </row>
    <row r="3" spans="1:2" ht="17.45" customHeight="1">
      <c r="A3" s="331" t="s">
        <v>0</v>
      </c>
      <c r="B3" s="331"/>
    </row>
    <row r="4" spans="1:2">
      <c r="A4" s="144"/>
      <c r="B4" s="145" t="s">
        <v>206</v>
      </c>
    </row>
    <row r="5" spans="1:2">
      <c r="A5" s="146" t="s">
        <v>287</v>
      </c>
      <c r="B5" s="147"/>
    </row>
    <row r="6" spans="1:2">
      <c r="A6" s="148" t="s">
        <v>288</v>
      </c>
      <c r="B6" s="149">
        <v>1036</v>
      </c>
    </row>
    <row r="7" spans="1:2">
      <c r="A7" s="148" t="s">
        <v>289</v>
      </c>
      <c r="B7" s="149">
        <v>467.4</v>
      </c>
    </row>
    <row r="8" spans="1:2">
      <c r="A8" s="148" t="s">
        <v>290</v>
      </c>
      <c r="B8" s="149">
        <v>231.7</v>
      </c>
    </row>
    <row r="9" spans="1:2">
      <c r="A9" s="148" t="s">
        <v>291</v>
      </c>
      <c r="B9" s="149">
        <v>115.6</v>
      </c>
    </row>
    <row r="10" spans="1:2">
      <c r="A10" s="148" t="s">
        <v>292</v>
      </c>
      <c r="B10" s="149">
        <v>60.5</v>
      </c>
    </row>
    <row r="11" spans="1:2">
      <c r="A11" s="148" t="s">
        <v>293</v>
      </c>
      <c r="B11" s="149">
        <v>38</v>
      </c>
    </row>
    <row r="12" spans="1:2">
      <c r="A12" s="148" t="s">
        <v>294</v>
      </c>
      <c r="B12" s="149">
        <v>21.3</v>
      </c>
    </row>
    <row r="13" spans="1:2">
      <c r="A13" s="148" t="s">
        <v>295</v>
      </c>
      <c r="B13" s="149">
        <v>13.4</v>
      </c>
    </row>
    <row r="14" spans="1:2">
      <c r="A14" s="150" t="s">
        <v>296</v>
      </c>
      <c r="B14" s="151">
        <v>9</v>
      </c>
    </row>
    <row r="15" spans="1:2" s="67" customFormat="1" ht="15" customHeight="1">
      <c r="A15" s="337" t="s">
        <v>297</v>
      </c>
      <c r="B15" s="337"/>
    </row>
    <row r="16" spans="1:2" s="67" customFormat="1" ht="15">
      <c r="A16" s="335"/>
      <c r="B16" s="335"/>
    </row>
    <row r="17" spans="1:2" s="67" customFormat="1" ht="15">
      <c r="A17" s="335"/>
      <c r="B17" s="335"/>
    </row>
    <row r="18" spans="1:2" s="67" customFormat="1" ht="55.9" customHeight="1">
      <c r="A18" s="335"/>
      <c r="B18" s="335"/>
    </row>
  </sheetData>
  <mergeCells count="3">
    <mergeCell ref="A1:B2"/>
    <mergeCell ref="A3:B3"/>
    <mergeCell ref="A15:B18"/>
  </mergeCells>
  <printOptions horizontalCentered="1"/>
  <pageMargins left="0.7" right="0.7" top="0.75" bottom="0.75" header="0.3" footer="0.3"/>
  <pageSetup fitToHeight="0" pageOrder="overThenDown" orientation="landscape" r:id="rId1"/>
  <headerFooter differentFirst="1" scaleWithDoc="0">
    <oddHeader>&amp;R&amp;"Times New Roman,Regular"&amp;P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DEFA-3C3E-43E3-82B2-0E2BD657B01B}">
  <sheetPr>
    <pageSetUpPr fitToPage="1"/>
  </sheetPr>
  <dimension ref="A1:R33"/>
  <sheetViews>
    <sheetView zoomScaleNormal="100" workbookViewId="0"/>
  </sheetViews>
  <sheetFormatPr defaultRowHeight="15.75"/>
  <cols>
    <col min="1" max="1" width="62.140625" style="98" customWidth="1"/>
    <col min="2" max="15" width="10.42578125" style="98" customWidth="1"/>
    <col min="16" max="255" width="9.140625" style="98"/>
    <col min="256" max="256" width="61.5703125" style="98" customWidth="1"/>
    <col min="257" max="268" width="10.5703125" style="98" bestFit="1" customWidth="1"/>
    <col min="269" max="269" width="10.5703125" style="98" customWidth="1"/>
    <col min="270" max="270" width="10.5703125" style="98" bestFit="1" customWidth="1"/>
    <col min="271" max="511" width="9.140625" style="98"/>
    <col min="512" max="512" width="61.5703125" style="98" customWidth="1"/>
    <col min="513" max="524" width="10.5703125" style="98" bestFit="1" customWidth="1"/>
    <col min="525" max="525" width="10.5703125" style="98" customWidth="1"/>
    <col min="526" max="526" width="10.5703125" style="98" bestFit="1" customWidth="1"/>
    <col min="527" max="767" width="9.140625" style="98"/>
    <col min="768" max="768" width="61.5703125" style="98" customWidth="1"/>
    <col min="769" max="780" width="10.5703125" style="98" bestFit="1" customWidth="1"/>
    <col min="781" max="781" width="10.5703125" style="98" customWidth="1"/>
    <col min="782" max="782" width="10.5703125" style="98" bestFit="1" customWidth="1"/>
    <col min="783" max="1023" width="9.140625" style="98"/>
    <col min="1024" max="1024" width="61.5703125" style="98" customWidth="1"/>
    <col min="1025" max="1036" width="10.5703125" style="98" bestFit="1" customWidth="1"/>
    <col min="1037" max="1037" width="10.5703125" style="98" customWidth="1"/>
    <col min="1038" max="1038" width="10.5703125" style="98" bestFit="1" customWidth="1"/>
    <col min="1039" max="1279" width="9.140625" style="98"/>
    <col min="1280" max="1280" width="61.5703125" style="98" customWidth="1"/>
    <col min="1281" max="1292" width="10.5703125" style="98" bestFit="1" customWidth="1"/>
    <col min="1293" max="1293" width="10.5703125" style="98" customWidth="1"/>
    <col min="1294" max="1294" width="10.5703125" style="98" bestFit="1" customWidth="1"/>
    <col min="1295" max="1535" width="9.140625" style="98"/>
    <col min="1536" max="1536" width="61.5703125" style="98" customWidth="1"/>
    <col min="1537" max="1548" width="10.5703125" style="98" bestFit="1" customWidth="1"/>
    <col min="1549" max="1549" width="10.5703125" style="98" customWidth="1"/>
    <col min="1550" max="1550" width="10.5703125" style="98" bestFit="1" customWidth="1"/>
    <col min="1551" max="1791" width="9.140625" style="98"/>
    <col min="1792" max="1792" width="61.5703125" style="98" customWidth="1"/>
    <col min="1793" max="1804" width="10.5703125" style="98" bestFit="1" customWidth="1"/>
    <col min="1805" max="1805" width="10.5703125" style="98" customWidth="1"/>
    <col min="1806" max="1806" width="10.5703125" style="98" bestFit="1" customWidth="1"/>
    <col min="1807" max="2047" width="9.140625" style="98"/>
    <col min="2048" max="2048" width="61.5703125" style="98" customWidth="1"/>
    <col min="2049" max="2060" width="10.5703125" style="98" bestFit="1" customWidth="1"/>
    <col min="2061" max="2061" width="10.5703125" style="98" customWidth="1"/>
    <col min="2062" max="2062" width="10.5703125" style="98" bestFit="1" customWidth="1"/>
    <col min="2063" max="2303" width="9.140625" style="98"/>
    <col min="2304" max="2304" width="61.5703125" style="98" customWidth="1"/>
    <col min="2305" max="2316" width="10.5703125" style="98" bestFit="1" customWidth="1"/>
    <col min="2317" max="2317" width="10.5703125" style="98" customWidth="1"/>
    <col min="2318" max="2318" width="10.5703125" style="98" bestFit="1" customWidth="1"/>
    <col min="2319" max="2559" width="9.140625" style="98"/>
    <col min="2560" max="2560" width="61.5703125" style="98" customWidth="1"/>
    <col min="2561" max="2572" width="10.5703125" style="98" bestFit="1" customWidth="1"/>
    <col min="2573" max="2573" width="10.5703125" style="98" customWidth="1"/>
    <col min="2574" max="2574" width="10.5703125" style="98" bestFit="1" customWidth="1"/>
    <col min="2575" max="2815" width="9.140625" style="98"/>
    <col min="2816" max="2816" width="61.5703125" style="98" customWidth="1"/>
    <col min="2817" max="2828" width="10.5703125" style="98" bestFit="1" customWidth="1"/>
    <col min="2829" max="2829" width="10.5703125" style="98" customWidth="1"/>
    <col min="2830" max="2830" width="10.5703125" style="98" bestFit="1" customWidth="1"/>
    <col min="2831" max="3071" width="9.140625" style="98"/>
    <col min="3072" max="3072" width="61.5703125" style="98" customWidth="1"/>
    <col min="3073" max="3084" width="10.5703125" style="98" bestFit="1" customWidth="1"/>
    <col min="3085" max="3085" width="10.5703125" style="98" customWidth="1"/>
    <col min="3086" max="3086" width="10.5703125" style="98" bestFit="1" customWidth="1"/>
    <col min="3087" max="3327" width="9.140625" style="98"/>
    <col min="3328" max="3328" width="61.5703125" style="98" customWidth="1"/>
    <col min="3329" max="3340" width="10.5703125" style="98" bestFit="1" customWidth="1"/>
    <col min="3341" max="3341" width="10.5703125" style="98" customWidth="1"/>
    <col min="3342" max="3342" width="10.5703125" style="98" bestFit="1" customWidth="1"/>
    <col min="3343" max="3583" width="9.140625" style="98"/>
    <col min="3584" max="3584" width="61.5703125" style="98" customWidth="1"/>
    <col min="3585" max="3596" width="10.5703125" style="98" bestFit="1" customWidth="1"/>
    <col min="3597" max="3597" width="10.5703125" style="98" customWidth="1"/>
    <col min="3598" max="3598" width="10.5703125" style="98" bestFit="1" customWidth="1"/>
    <col min="3599" max="3839" width="9.140625" style="98"/>
    <col min="3840" max="3840" width="61.5703125" style="98" customWidth="1"/>
    <col min="3841" max="3852" width="10.5703125" style="98" bestFit="1" customWidth="1"/>
    <col min="3853" max="3853" width="10.5703125" style="98" customWidth="1"/>
    <col min="3854" max="3854" width="10.5703125" style="98" bestFit="1" customWidth="1"/>
    <col min="3855" max="4095" width="9.140625" style="98"/>
    <col min="4096" max="4096" width="61.5703125" style="98" customWidth="1"/>
    <col min="4097" max="4108" width="10.5703125" style="98" bestFit="1" customWidth="1"/>
    <col min="4109" max="4109" width="10.5703125" style="98" customWidth="1"/>
    <col min="4110" max="4110" width="10.5703125" style="98" bestFit="1" customWidth="1"/>
    <col min="4111" max="4351" width="9.140625" style="98"/>
    <col min="4352" max="4352" width="61.5703125" style="98" customWidth="1"/>
    <col min="4353" max="4364" width="10.5703125" style="98" bestFit="1" customWidth="1"/>
    <col min="4365" max="4365" width="10.5703125" style="98" customWidth="1"/>
    <col min="4366" max="4366" width="10.5703125" style="98" bestFit="1" customWidth="1"/>
    <col min="4367" max="4607" width="9.140625" style="98"/>
    <col min="4608" max="4608" width="61.5703125" style="98" customWidth="1"/>
    <col min="4609" max="4620" width="10.5703125" style="98" bestFit="1" customWidth="1"/>
    <col min="4621" max="4621" width="10.5703125" style="98" customWidth="1"/>
    <col min="4622" max="4622" width="10.5703125" style="98" bestFit="1" customWidth="1"/>
    <col min="4623" max="4863" width="9.140625" style="98"/>
    <col min="4864" max="4864" width="61.5703125" style="98" customWidth="1"/>
    <col min="4865" max="4876" width="10.5703125" style="98" bestFit="1" customWidth="1"/>
    <col min="4877" max="4877" width="10.5703125" style="98" customWidth="1"/>
    <col min="4878" max="4878" width="10.5703125" style="98" bestFit="1" customWidth="1"/>
    <col min="4879" max="5119" width="9.140625" style="98"/>
    <col min="5120" max="5120" width="61.5703125" style="98" customWidth="1"/>
    <col min="5121" max="5132" width="10.5703125" style="98" bestFit="1" customWidth="1"/>
    <col min="5133" max="5133" width="10.5703125" style="98" customWidth="1"/>
    <col min="5134" max="5134" width="10.5703125" style="98" bestFit="1" customWidth="1"/>
    <col min="5135" max="5375" width="9.140625" style="98"/>
    <col min="5376" max="5376" width="61.5703125" style="98" customWidth="1"/>
    <col min="5377" max="5388" width="10.5703125" style="98" bestFit="1" customWidth="1"/>
    <col min="5389" max="5389" width="10.5703125" style="98" customWidth="1"/>
    <col min="5390" max="5390" width="10.5703125" style="98" bestFit="1" customWidth="1"/>
    <col min="5391" max="5631" width="9.140625" style="98"/>
    <col min="5632" max="5632" width="61.5703125" style="98" customWidth="1"/>
    <col min="5633" max="5644" width="10.5703125" style="98" bestFit="1" customWidth="1"/>
    <col min="5645" max="5645" width="10.5703125" style="98" customWidth="1"/>
    <col min="5646" max="5646" width="10.5703125" style="98" bestFit="1" customWidth="1"/>
    <col min="5647" max="5887" width="9.140625" style="98"/>
    <col min="5888" max="5888" width="61.5703125" style="98" customWidth="1"/>
    <col min="5889" max="5900" width="10.5703125" style="98" bestFit="1" customWidth="1"/>
    <col min="5901" max="5901" width="10.5703125" style="98" customWidth="1"/>
    <col min="5902" max="5902" width="10.5703125" style="98" bestFit="1" customWidth="1"/>
    <col min="5903" max="6143" width="9.140625" style="98"/>
    <col min="6144" max="6144" width="61.5703125" style="98" customWidth="1"/>
    <col min="6145" max="6156" width="10.5703125" style="98" bestFit="1" customWidth="1"/>
    <col min="6157" max="6157" width="10.5703125" style="98" customWidth="1"/>
    <col min="6158" max="6158" width="10.5703125" style="98" bestFit="1" customWidth="1"/>
    <col min="6159" max="6399" width="9.140625" style="98"/>
    <col min="6400" max="6400" width="61.5703125" style="98" customWidth="1"/>
    <col min="6401" max="6412" width="10.5703125" style="98" bestFit="1" customWidth="1"/>
    <col min="6413" max="6413" width="10.5703125" style="98" customWidth="1"/>
    <col min="6414" max="6414" width="10.5703125" style="98" bestFit="1" customWidth="1"/>
    <col min="6415" max="6655" width="9.140625" style="98"/>
    <col min="6656" max="6656" width="61.5703125" style="98" customWidth="1"/>
    <col min="6657" max="6668" width="10.5703125" style="98" bestFit="1" customWidth="1"/>
    <col min="6669" max="6669" width="10.5703125" style="98" customWidth="1"/>
    <col min="6670" max="6670" width="10.5703125" style="98" bestFit="1" customWidth="1"/>
    <col min="6671" max="6911" width="9.140625" style="98"/>
    <col min="6912" max="6912" width="61.5703125" style="98" customWidth="1"/>
    <col min="6913" max="6924" width="10.5703125" style="98" bestFit="1" customWidth="1"/>
    <col min="6925" max="6925" width="10.5703125" style="98" customWidth="1"/>
    <col min="6926" max="6926" width="10.5703125" style="98" bestFit="1" customWidth="1"/>
    <col min="6927" max="7167" width="9.140625" style="98"/>
    <col min="7168" max="7168" width="61.5703125" style="98" customWidth="1"/>
    <col min="7169" max="7180" width="10.5703125" style="98" bestFit="1" customWidth="1"/>
    <col min="7181" max="7181" width="10.5703125" style="98" customWidth="1"/>
    <col min="7182" max="7182" width="10.5703125" style="98" bestFit="1" customWidth="1"/>
    <col min="7183" max="7423" width="9.140625" style="98"/>
    <col min="7424" max="7424" width="61.5703125" style="98" customWidth="1"/>
    <col min="7425" max="7436" width="10.5703125" style="98" bestFit="1" customWidth="1"/>
    <col min="7437" max="7437" width="10.5703125" style="98" customWidth="1"/>
    <col min="7438" max="7438" width="10.5703125" style="98" bestFit="1" customWidth="1"/>
    <col min="7439" max="7679" width="9.140625" style="98"/>
    <col min="7680" max="7680" width="61.5703125" style="98" customWidth="1"/>
    <col min="7681" max="7692" width="10.5703125" style="98" bestFit="1" customWidth="1"/>
    <col min="7693" max="7693" width="10.5703125" style="98" customWidth="1"/>
    <col min="7694" max="7694" width="10.5703125" style="98" bestFit="1" customWidth="1"/>
    <col min="7695" max="7935" width="9.140625" style="98"/>
    <col min="7936" max="7936" width="61.5703125" style="98" customWidth="1"/>
    <col min="7937" max="7948" width="10.5703125" style="98" bestFit="1" customWidth="1"/>
    <col min="7949" max="7949" width="10.5703125" style="98" customWidth="1"/>
    <col min="7950" max="7950" width="10.5703125" style="98" bestFit="1" customWidth="1"/>
    <col min="7951" max="8191" width="9.140625" style="98"/>
    <col min="8192" max="8192" width="61.5703125" style="98" customWidth="1"/>
    <col min="8193" max="8204" width="10.5703125" style="98" bestFit="1" customWidth="1"/>
    <col min="8205" max="8205" width="10.5703125" style="98" customWidth="1"/>
    <col min="8206" max="8206" width="10.5703125" style="98" bestFit="1" customWidth="1"/>
    <col min="8207" max="8447" width="9.140625" style="98"/>
    <col min="8448" max="8448" width="61.5703125" style="98" customWidth="1"/>
    <col min="8449" max="8460" width="10.5703125" style="98" bestFit="1" customWidth="1"/>
    <col min="8461" max="8461" width="10.5703125" style="98" customWidth="1"/>
    <col min="8462" max="8462" width="10.5703125" style="98" bestFit="1" customWidth="1"/>
    <col min="8463" max="8703" width="9.140625" style="98"/>
    <col min="8704" max="8704" width="61.5703125" style="98" customWidth="1"/>
    <col min="8705" max="8716" width="10.5703125" style="98" bestFit="1" customWidth="1"/>
    <col min="8717" max="8717" width="10.5703125" style="98" customWidth="1"/>
    <col min="8718" max="8718" width="10.5703125" style="98" bestFit="1" customWidth="1"/>
    <col min="8719" max="8959" width="9.140625" style="98"/>
    <col min="8960" max="8960" width="61.5703125" style="98" customWidth="1"/>
    <col min="8961" max="8972" width="10.5703125" style="98" bestFit="1" customWidth="1"/>
    <col min="8973" max="8973" width="10.5703125" style="98" customWidth="1"/>
    <col min="8974" max="8974" width="10.5703125" style="98" bestFit="1" customWidth="1"/>
    <col min="8975" max="9215" width="9.140625" style="98"/>
    <col min="9216" max="9216" width="61.5703125" style="98" customWidth="1"/>
    <col min="9217" max="9228" width="10.5703125" style="98" bestFit="1" customWidth="1"/>
    <col min="9229" max="9229" width="10.5703125" style="98" customWidth="1"/>
    <col min="9230" max="9230" width="10.5703125" style="98" bestFit="1" customWidth="1"/>
    <col min="9231" max="9471" width="9.140625" style="98"/>
    <col min="9472" max="9472" width="61.5703125" style="98" customWidth="1"/>
    <col min="9473" max="9484" width="10.5703125" style="98" bestFit="1" customWidth="1"/>
    <col min="9485" max="9485" width="10.5703125" style="98" customWidth="1"/>
    <col min="9486" max="9486" width="10.5703125" style="98" bestFit="1" customWidth="1"/>
    <col min="9487" max="9727" width="9.140625" style="98"/>
    <col min="9728" max="9728" width="61.5703125" style="98" customWidth="1"/>
    <col min="9729" max="9740" width="10.5703125" style="98" bestFit="1" customWidth="1"/>
    <col min="9741" max="9741" width="10.5703125" style="98" customWidth="1"/>
    <col min="9742" max="9742" width="10.5703125" style="98" bestFit="1" customWidth="1"/>
    <col min="9743" max="9983" width="9.140625" style="98"/>
    <col min="9984" max="9984" width="61.5703125" style="98" customWidth="1"/>
    <col min="9985" max="9996" width="10.5703125" style="98" bestFit="1" customWidth="1"/>
    <col min="9997" max="9997" width="10.5703125" style="98" customWidth="1"/>
    <col min="9998" max="9998" width="10.5703125" style="98" bestFit="1" customWidth="1"/>
    <col min="9999" max="10239" width="9.140625" style="98"/>
    <col min="10240" max="10240" width="61.5703125" style="98" customWidth="1"/>
    <col min="10241" max="10252" width="10.5703125" style="98" bestFit="1" customWidth="1"/>
    <col min="10253" max="10253" width="10.5703125" style="98" customWidth="1"/>
    <col min="10254" max="10254" width="10.5703125" style="98" bestFit="1" customWidth="1"/>
    <col min="10255" max="10495" width="9.140625" style="98"/>
    <col min="10496" max="10496" width="61.5703125" style="98" customWidth="1"/>
    <col min="10497" max="10508" width="10.5703125" style="98" bestFit="1" customWidth="1"/>
    <col min="10509" max="10509" width="10.5703125" style="98" customWidth="1"/>
    <col min="10510" max="10510" width="10.5703125" style="98" bestFit="1" customWidth="1"/>
    <col min="10511" max="10751" width="9.140625" style="98"/>
    <col min="10752" max="10752" width="61.5703125" style="98" customWidth="1"/>
    <col min="10753" max="10764" width="10.5703125" style="98" bestFit="1" customWidth="1"/>
    <col min="10765" max="10765" width="10.5703125" style="98" customWidth="1"/>
    <col min="10766" max="10766" width="10.5703125" style="98" bestFit="1" customWidth="1"/>
    <col min="10767" max="11007" width="9.140625" style="98"/>
    <col min="11008" max="11008" width="61.5703125" style="98" customWidth="1"/>
    <col min="11009" max="11020" width="10.5703125" style="98" bestFit="1" customWidth="1"/>
    <col min="11021" max="11021" width="10.5703125" style="98" customWidth="1"/>
    <col min="11022" max="11022" width="10.5703125" style="98" bestFit="1" customWidth="1"/>
    <col min="11023" max="11263" width="9.140625" style="98"/>
    <col min="11264" max="11264" width="61.5703125" style="98" customWidth="1"/>
    <col min="11265" max="11276" width="10.5703125" style="98" bestFit="1" customWidth="1"/>
    <col min="11277" max="11277" width="10.5703125" style="98" customWidth="1"/>
    <col min="11278" max="11278" width="10.5703125" style="98" bestFit="1" customWidth="1"/>
    <col min="11279" max="11519" width="9.140625" style="98"/>
    <col min="11520" max="11520" width="61.5703125" style="98" customWidth="1"/>
    <col min="11521" max="11532" width="10.5703125" style="98" bestFit="1" customWidth="1"/>
    <col min="11533" max="11533" width="10.5703125" style="98" customWidth="1"/>
    <col min="11534" max="11534" width="10.5703125" style="98" bestFit="1" customWidth="1"/>
    <col min="11535" max="11775" width="9.140625" style="98"/>
    <col min="11776" max="11776" width="61.5703125" style="98" customWidth="1"/>
    <col min="11777" max="11788" width="10.5703125" style="98" bestFit="1" customWidth="1"/>
    <col min="11789" max="11789" width="10.5703125" style="98" customWidth="1"/>
    <col min="11790" max="11790" width="10.5703125" style="98" bestFit="1" customWidth="1"/>
    <col min="11791" max="12031" width="9.140625" style="98"/>
    <col min="12032" max="12032" width="61.5703125" style="98" customWidth="1"/>
    <col min="12033" max="12044" width="10.5703125" style="98" bestFit="1" customWidth="1"/>
    <col min="12045" max="12045" width="10.5703125" style="98" customWidth="1"/>
    <col min="12046" max="12046" width="10.5703125" style="98" bestFit="1" customWidth="1"/>
    <col min="12047" max="12287" width="9.140625" style="98"/>
    <col min="12288" max="12288" width="61.5703125" style="98" customWidth="1"/>
    <col min="12289" max="12300" width="10.5703125" style="98" bestFit="1" customWidth="1"/>
    <col min="12301" max="12301" width="10.5703125" style="98" customWidth="1"/>
    <col min="12302" max="12302" width="10.5703125" style="98" bestFit="1" customWidth="1"/>
    <col min="12303" max="12543" width="9.140625" style="98"/>
    <col min="12544" max="12544" width="61.5703125" style="98" customWidth="1"/>
    <col min="12545" max="12556" width="10.5703125" style="98" bestFit="1" customWidth="1"/>
    <col min="12557" max="12557" width="10.5703125" style="98" customWidth="1"/>
    <col min="12558" max="12558" width="10.5703125" style="98" bestFit="1" customWidth="1"/>
    <col min="12559" max="12799" width="9.140625" style="98"/>
    <col min="12800" max="12800" width="61.5703125" style="98" customWidth="1"/>
    <col min="12801" max="12812" width="10.5703125" style="98" bestFit="1" customWidth="1"/>
    <col min="12813" max="12813" width="10.5703125" style="98" customWidth="1"/>
    <col min="12814" max="12814" width="10.5703125" style="98" bestFit="1" customWidth="1"/>
    <col min="12815" max="13055" width="9.140625" style="98"/>
    <col min="13056" max="13056" width="61.5703125" style="98" customWidth="1"/>
    <col min="13057" max="13068" width="10.5703125" style="98" bestFit="1" customWidth="1"/>
    <col min="13069" max="13069" width="10.5703125" style="98" customWidth="1"/>
    <col min="13070" max="13070" width="10.5703125" style="98" bestFit="1" customWidth="1"/>
    <col min="13071" max="13311" width="9.140625" style="98"/>
    <col min="13312" max="13312" width="61.5703125" style="98" customWidth="1"/>
    <col min="13313" max="13324" width="10.5703125" style="98" bestFit="1" customWidth="1"/>
    <col min="13325" max="13325" width="10.5703125" style="98" customWidth="1"/>
    <col min="13326" max="13326" width="10.5703125" style="98" bestFit="1" customWidth="1"/>
    <col min="13327" max="13567" width="9.140625" style="98"/>
    <col min="13568" max="13568" width="61.5703125" style="98" customWidth="1"/>
    <col min="13569" max="13580" width="10.5703125" style="98" bestFit="1" customWidth="1"/>
    <col min="13581" max="13581" width="10.5703125" style="98" customWidth="1"/>
    <col min="13582" max="13582" width="10.5703125" style="98" bestFit="1" customWidth="1"/>
    <col min="13583" max="13823" width="9.140625" style="98"/>
    <col min="13824" max="13824" width="61.5703125" style="98" customWidth="1"/>
    <col min="13825" max="13836" width="10.5703125" style="98" bestFit="1" customWidth="1"/>
    <col min="13837" max="13837" width="10.5703125" style="98" customWidth="1"/>
    <col min="13838" max="13838" width="10.5703125" style="98" bestFit="1" customWidth="1"/>
    <col min="13839" max="14079" width="9.140625" style="98"/>
    <col min="14080" max="14080" width="61.5703125" style="98" customWidth="1"/>
    <col min="14081" max="14092" width="10.5703125" style="98" bestFit="1" customWidth="1"/>
    <col min="14093" max="14093" width="10.5703125" style="98" customWidth="1"/>
    <col min="14094" max="14094" width="10.5703125" style="98" bestFit="1" customWidth="1"/>
    <col min="14095" max="14335" width="9.140625" style="98"/>
    <col min="14336" max="14336" width="61.5703125" style="98" customWidth="1"/>
    <col min="14337" max="14348" width="10.5703125" style="98" bestFit="1" customWidth="1"/>
    <col min="14349" max="14349" width="10.5703125" style="98" customWidth="1"/>
    <col min="14350" max="14350" width="10.5703125" style="98" bestFit="1" customWidth="1"/>
    <col min="14351" max="14591" width="9.140625" style="98"/>
    <col min="14592" max="14592" width="61.5703125" style="98" customWidth="1"/>
    <col min="14593" max="14604" width="10.5703125" style="98" bestFit="1" customWidth="1"/>
    <col min="14605" max="14605" width="10.5703125" style="98" customWidth="1"/>
    <col min="14606" max="14606" width="10.5703125" style="98" bestFit="1" customWidth="1"/>
    <col min="14607" max="14847" width="9.140625" style="98"/>
    <col min="14848" max="14848" width="61.5703125" style="98" customWidth="1"/>
    <col min="14849" max="14860" width="10.5703125" style="98" bestFit="1" customWidth="1"/>
    <col min="14861" max="14861" width="10.5703125" style="98" customWidth="1"/>
    <col min="14862" max="14862" width="10.5703125" style="98" bestFit="1" customWidth="1"/>
    <col min="14863" max="15103" width="9.140625" style="98"/>
    <col min="15104" max="15104" width="61.5703125" style="98" customWidth="1"/>
    <col min="15105" max="15116" width="10.5703125" style="98" bestFit="1" customWidth="1"/>
    <col min="15117" max="15117" width="10.5703125" style="98" customWidth="1"/>
    <col min="15118" max="15118" width="10.5703125" style="98" bestFit="1" customWidth="1"/>
    <col min="15119" max="15359" width="9.140625" style="98"/>
    <col min="15360" max="15360" width="61.5703125" style="98" customWidth="1"/>
    <col min="15361" max="15372" width="10.5703125" style="98" bestFit="1" customWidth="1"/>
    <col min="15373" max="15373" width="10.5703125" style="98" customWidth="1"/>
    <col min="15374" max="15374" width="10.5703125" style="98" bestFit="1" customWidth="1"/>
    <col min="15375" max="15615" width="9.140625" style="98"/>
    <col min="15616" max="15616" width="61.5703125" style="98" customWidth="1"/>
    <col min="15617" max="15628" width="10.5703125" style="98" bestFit="1" customWidth="1"/>
    <col min="15629" max="15629" width="10.5703125" style="98" customWidth="1"/>
    <col min="15630" max="15630" width="10.5703125" style="98" bestFit="1" customWidth="1"/>
    <col min="15631" max="15871" width="9.140625" style="98"/>
    <col min="15872" max="15872" width="61.5703125" style="98" customWidth="1"/>
    <col min="15873" max="15884" width="10.5703125" style="98" bestFit="1" customWidth="1"/>
    <col min="15885" max="15885" width="10.5703125" style="98" customWidth="1"/>
    <col min="15886" max="15886" width="10.5703125" style="98" bestFit="1" customWidth="1"/>
    <col min="15887" max="16127" width="9.140625" style="98"/>
    <col min="16128" max="16128" width="61.5703125" style="98" customWidth="1"/>
    <col min="16129" max="16140" width="10.5703125" style="98" bestFit="1" customWidth="1"/>
    <col min="16141" max="16141" width="10.5703125" style="98" customWidth="1"/>
    <col min="16142" max="16142" width="10.5703125" style="98" bestFit="1" customWidth="1"/>
    <col min="16143" max="16384" width="9.140625" style="98"/>
  </cols>
  <sheetData>
    <row r="1" spans="1:15" ht="18.75">
      <c r="A1" s="152" t="s">
        <v>227</v>
      </c>
      <c r="B1" s="153"/>
      <c r="C1" s="153"/>
      <c r="D1" s="153"/>
      <c r="E1" s="153"/>
      <c r="F1" s="153"/>
      <c r="G1" s="153"/>
      <c r="H1" s="153"/>
      <c r="I1" s="153"/>
      <c r="J1" s="153"/>
      <c r="K1" s="153"/>
      <c r="L1" s="153"/>
      <c r="M1" s="153"/>
      <c r="N1" s="153"/>
      <c r="O1" s="153"/>
    </row>
    <row r="2" spans="1:15">
      <c r="A2" s="153" t="s">
        <v>0</v>
      </c>
      <c r="B2" s="153"/>
      <c r="C2" s="153"/>
      <c r="D2" s="153"/>
      <c r="E2" s="153"/>
      <c r="F2" s="153"/>
      <c r="G2" s="153"/>
      <c r="H2" s="153"/>
      <c r="I2" s="153"/>
      <c r="J2" s="153"/>
      <c r="K2" s="153"/>
      <c r="L2" s="153"/>
      <c r="M2" s="153"/>
      <c r="N2" s="153"/>
      <c r="O2" s="153"/>
    </row>
    <row r="3" spans="1:15" s="156" customFormat="1">
      <c r="A3" s="154"/>
      <c r="B3" s="154"/>
      <c r="C3" s="154"/>
      <c r="D3" s="154"/>
      <c r="E3" s="154"/>
      <c r="F3" s="154"/>
      <c r="G3" s="154"/>
      <c r="H3" s="154"/>
      <c r="I3" s="154"/>
      <c r="J3" s="154"/>
      <c r="K3" s="154"/>
      <c r="L3" s="154"/>
      <c r="M3" s="154"/>
      <c r="N3" s="155" t="s">
        <v>124</v>
      </c>
      <c r="O3" s="155"/>
    </row>
    <row r="4" spans="1:15" s="160" customFormat="1">
      <c r="A4" s="157"/>
      <c r="B4" s="158">
        <v>2022</v>
      </c>
      <c r="C4" s="158">
        <v>2023</v>
      </c>
      <c r="D4" s="158">
        <v>2024</v>
      </c>
      <c r="E4" s="158">
        <v>2025</v>
      </c>
      <c r="F4" s="158">
        <v>2026</v>
      </c>
      <c r="G4" s="158">
        <v>2027</v>
      </c>
      <c r="H4" s="158">
        <v>2028</v>
      </c>
      <c r="I4" s="158">
        <v>2029</v>
      </c>
      <c r="J4" s="158">
        <v>2030</v>
      </c>
      <c r="K4" s="158">
        <v>2031</v>
      </c>
      <c r="L4" s="158">
        <v>2032</v>
      </c>
      <c r="M4" s="158">
        <v>2033</v>
      </c>
      <c r="N4" s="159" t="s">
        <v>1</v>
      </c>
      <c r="O4" s="159" t="s">
        <v>2</v>
      </c>
    </row>
    <row r="6" spans="1:15">
      <c r="A6" s="97" t="s">
        <v>145</v>
      </c>
    </row>
    <row r="7" spans="1:15">
      <c r="A7" s="161" t="s">
        <v>207</v>
      </c>
    </row>
    <row r="8" spans="1:15">
      <c r="A8" s="99" t="s">
        <v>208</v>
      </c>
      <c r="B8" s="98">
        <v>543.15099999999995</v>
      </c>
      <c r="C8" s="98">
        <v>-110.95399999999999</v>
      </c>
      <c r="D8" s="98">
        <v>93.328000000000003</v>
      </c>
      <c r="E8" s="98">
        <v>51.575000000000003</v>
      </c>
      <c r="F8" s="98">
        <v>51.167999999999999</v>
      </c>
      <c r="G8" s="98">
        <v>50.825000000000003</v>
      </c>
      <c r="H8" s="98">
        <v>50.401000000000003</v>
      </c>
      <c r="I8" s="98">
        <v>50.963000000000001</v>
      </c>
      <c r="J8" s="98">
        <v>51.148000000000003</v>
      </c>
      <c r="K8" s="98">
        <v>51.69</v>
      </c>
      <c r="L8" s="98">
        <v>52.316000000000003</v>
      </c>
      <c r="M8" s="98">
        <v>48.192999999999998</v>
      </c>
      <c r="N8" s="98">
        <v>297.29700000000003</v>
      </c>
      <c r="O8" s="98">
        <v>551.60699999999997</v>
      </c>
    </row>
    <row r="9" spans="1:15">
      <c r="A9" s="99" t="s">
        <v>209</v>
      </c>
      <c r="B9" s="98">
        <v>772.58399999999995</v>
      </c>
      <c r="C9" s="98">
        <v>808.10599999999999</v>
      </c>
      <c r="D9" s="98">
        <v>753.93700000000001</v>
      </c>
      <c r="E9" s="98">
        <v>762.65099999999995</v>
      </c>
      <c r="F9" s="98">
        <v>787.096</v>
      </c>
      <c r="G9" s="98">
        <v>825.33600000000001</v>
      </c>
      <c r="H9" s="98">
        <v>870.22199999999998</v>
      </c>
      <c r="I9" s="98">
        <v>912.93899999999996</v>
      </c>
      <c r="J9" s="98">
        <v>961.27300000000002</v>
      </c>
      <c r="K9" s="98">
        <v>1008.879</v>
      </c>
      <c r="L9" s="98">
        <v>1067.0650000000001</v>
      </c>
      <c r="M9" s="98">
        <v>1126.9849999999999</v>
      </c>
      <c r="N9" s="98">
        <v>3999.2420000000002</v>
      </c>
      <c r="O9" s="98">
        <v>9076.3829999999998</v>
      </c>
    </row>
    <row r="10" spans="1:15">
      <c r="A10" s="99" t="s">
        <v>39</v>
      </c>
      <c r="B10" s="98">
        <v>747.19500000000005</v>
      </c>
      <c r="C10" s="98">
        <v>827.19299999999998</v>
      </c>
      <c r="D10" s="98">
        <v>844.65800000000002</v>
      </c>
      <c r="E10" s="98">
        <v>951.86</v>
      </c>
      <c r="F10" s="98">
        <v>1026.2570000000001</v>
      </c>
      <c r="G10" s="98">
        <v>1108.1869999999999</v>
      </c>
      <c r="H10" s="98">
        <v>1264.5740000000001</v>
      </c>
      <c r="I10" s="98">
        <v>1210.972</v>
      </c>
      <c r="J10" s="98">
        <v>1372.943</v>
      </c>
      <c r="K10" s="98">
        <v>1466.81</v>
      </c>
      <c r="L10" s="98">
        <v>1581.8910000000001</v>
      </c>
      <c r="M10" s="98">
        <v>1830.1089999999999</v>
      </c>
      <c r="N10" s="98">
        <v>5195.5360000000001</v>
      </c>
      <c r="O10" s="98">
        <v>12658.261</v>
      </c>
    </row>
    <row r="11" spans="1:15">
      <c r="A11" s="99" t="s">
        <v>210</v>
      </c>
      <c r="B11" s="98">
        <v>773.19</v>
      </c>
      <c r="C11" s="98">
        <v>705.26900000000001</v>
      </c>
      <c r="D11" s="98">
        <v>605.54700000000003</v>
      </c>
      <c r="E11" s="98">
        <v>584.58000000000004</v>
      </c>
      <c r="F11" s="98">
        <v>600.32399999999996</v>
      </c>
      <c r="G11" s="98">
        <v>602.16</v>
      </c>
      <c r="H11" s="98">
        <v>634.21400000000006</v>
      </c>
      <c r="I11" s="98">
        <v>625.404</v>
      </c>
      <c r="J11" s="98">
        <v>656.53599999999994</v>
      </c>
      <c r="K11" s="98">
        <v>674.38400000000001</v>
      </c>
      <c r="L11" s="98">
        <v>688.79600000000005</v>
      </c>
      <c r="M11" s="98">
        <v>721.03099999999995</v>
      </c>
      <c r="N11" s="98">
        <v>3026.8249999999998</v>
      </c>
      <c r="O11" s="98">
        <v>6392.9759999999997</v>
      </c>
    </row>
    <row r="12" spans="1:15">
      <c r="A12" s="99" t="s">
        <v>211</v>
      </c>
      <c r="B12" s="98">
        <v>1212.4870000000001</v>
      </c>
      <c r="C12" s="98">
        <v>1345.0239999999999</v>
      </c>
      <c r="D12" s="98">
        <v>1449.8579999999999</v>
      </c>
      <c r="E12" s="98">
        <v>1542.826</v>
      </c>
      <c r="F12" s="98">
        <v>1634.692</v>
      </c>
      <c r="G12" s="98">
        <v>1725.9349999999999</v>
      </c>
      <c r="H12" s="98">
        <v>1819.3119999999999</v>
      </c>
      <c r="I12" s="98">
        <v>1914.6379999999999</v>
      </c>
      <c r="J12" s="98">
        <v>2012.2650000000001</v>
      </c>
      <c r="K12" s="98">
        <v>2111.6039999999998</v>
      </c>
      <c r="L12" s="98">
        <v>2212.5619999999999</v>
      </c>
      <c r="M12" s="98">
        <v>2314.9299999999998</v>
      </c>
      <c r="N12" s="98">
        <v>8172.6229999999996</v>
      </c>
      <c r="O12" s="98">
        <v>18738.621999999999</v>
      </c>
    </row>
    <row r="13" spans="1:15">
      <c r="A13" s="99" t="s">
        <v>212</v>
      </c>
      <c r="B13" s="100">
        <v>161.18100000000001</v>
      </c>
      <c r="C13" s="100">
        <v>172.10499999999999</v>
      </c>
      <c r="D13" s="100">
        <v>188.50399999999999</v>
      </c>
      <c r="E13" s="100">
        <v>220.709</v>
      </c>
      <c r="F13" s="100">
        <v>236.453</v>
      </c>
      <c r="G13" s="100">
        <v>249.44300000000001</v>
      </c>
      <c r="H13" s="100">
        <v>282.27</v>
      </c>
      <c r="I13" s="100">
        <v>262.10700000000003</v>
      </c>
      <c r="J13" s="100">
        <v>296.858</v>
      </c>
      <c r="K13" s="100">
        <v>314.32799999999997</v>
      </c>
      <c r="L13" s="100">
        <v>333.73399999999998</v>
      </c>
      <c r="M13" s="100">
        <v>375.30799999999999</v>
      </c>
      <c r="N13" s="98">
        <v>1177.3789999999999</v>
      </c>
      <c r="O13" s="98">
        <v>2759.7139999999999</v>
      </c>
    </row>
    <row r="14" spans="1:15">
      <c r="A14" s="99" t="s">
        <v>213</v>
      </c>
      <c r="B14" s="98">
        <v>4209.7879999999996</v>
      </c>
      <c r="C14" s="98">
        <v>3746.7429999999999</v>
      </c>
      <c r="D14" s="98">
        <v>3935.8319999999999</v>
      </c>
      <c r="E14" s="98">
        <v>4114.201</v>
      </c>
      <c r="F14" s="98">
        <v>4335.99</v>
      </c>
      <c r="G14" s="98">
        <v>4561.8860000000004</v>
      </c>
      <c r="H14" s="98">
        <v>4920.9930000000004</v>
      </c>
      <c r="I14" s="98">
        <v>4977.0230000000001</v>
      </c>
      <c r="J14" s="98">
        <v>5351.0230000000001</v>
      </c>
      <c r="K14" s="98">
        <v>5627.6949999999997</v>
      </c>
      <c r="L14" s="98">
        <v>5936.3639999999996</v>
      </c>
      <c r="M14" s="98">
        <v>6416.5559999999996</v>
      </c>
      <c r="N14" s="162">
        <v>21868.901999999998</v>
      </c>
      <c r="O14" s="162">
        <v>50177.563000000002</v>
      </c>
    </row>
    <row r="15" spans="1:15">
      <c r="A15" s="99"/>
    </row>
    <row r="16" spans="1:15">
      <c r="A16" s="99" t="s">
        <v>214</v>
      </c>
    </row>
    <row r="17" spans="1:18">
      <c r="A17" s="99" t="s">
        <v>215</v>
      </c>
      <c r="B17" s="98">
        <v>1.0589999999999999</v>
      </c>
      <c r="C17" s="98">
        <v>-10.601000000000001</v>
      </c>
      <c r="D17" s="98">
        <v>0.17499999999999999</v>
      </c>
      <c r="E17" s="98">
        <v>-0.874</v>
      </c>
      <c r="F17" s="98">
        <v>-0.752</v>
      </c>
      <c r="G17" s="98">
        <v>-0.68899999999999995</v>
      </c>
      <c r="H17" s="98">
        <v>-0.56899999999999995</v>
      </c>
      <c r="I17" s="98">
        <v>-0.57999999999999996</v>
      </c>
      <c r="J17" s="98">
        <v>-0.60599999999999998</v>
      </c>
      <c r="K17" s="98">
        <v>-0.51600000000000001</v>
      </c>
      <c r="L17" s="98">
        <v>-0.51300000000000001</v>
      </c>
      <c r="M17" s="98">
        <v>-0.39200000000000002</v>
      </c>
      <c r="N17" s="98">
        <v>-2.7090000000000001</v>
      </c>
      <c r="O17" s="98">
        <v>-5.3159999999999998</v>
      </c>
    </row>
    <row r="18" spans="1:18">
      <c r="A18" s="99" t="s">
        <v>216</v>
      </c>
      <c r="B18" s="98">
        <v>-16.03</v>
      </c>
      <c r="C18" s="98">
        <v>-7.22</v>
      </c>
      <c r="D18" s="98">
        <v>12.84</v>
      </c>
      <c r="E18" s="98">
        <v>20.34</v>
      </c>
      <c r="F18" s="98">
        <v>28.655000000000001</v>
      </c>
      <c r="G18" s="98">
        <v>34.917000000000002</v>
      </c>
      <c r="H18" s="98">
        <v>35.055999999999997</v>
      </c>
      <c r="I18" s="98">
        <v>37.866</v>
      </c>
      <c r="J18" s="98">
        <v>40.801000000000002</v>
      </c>
      <c r="K18" s="98">
        <v>38.716000000000001</v>
      </c>
      <c r="L18" s="98">
        <v>39.411000000000001</v>
      </c>
      <c r="M18" s="98">
        <v>26.475000000000001</v>
      </c>
      <c r="N18" s="98">
        <v>131.80799999999999</v>
      </c>
      <c r="O18" s="98">
        <v>315.077</v>
      </c>
    </row>
    <row r="19" spans="1:18">
      <c r="A19" s="99" t="s">
        <v>217</v>
      </c>
      <c r="B19" s="98">
        <v>-2.46</v>
      </c>
      <c r="C19" s="98">
        <v>1.1719999999999999</v>
      </c>
      <c r="D19" s="98">
        <v>34.993000000000002</v>
      </c>
      <c r="E19" s="98">
        <v>21.074000000000002</v>
      </c>
      <c r="F19" s="98">
        <v>15.058999999999999</v>
      </c>
      <c r="G19" s="98">
        <v>11.366</v>
      </c>
      <c r="H19" s="98">
        <v>8.8369999999999997</v>
      </c>
      <c r="I19" s="98">
        <v>4.8840000000000003</v>
      </c>
      <c r="J19" s="98">
        <v>2.919</v>
      </c>
      <c r="K19" s="98">
        <v>1.506</v>
      </c>
      <c r="L19" s="98">
        <v>1.3580000000000001</v>
      </c>
      <c r="M19" s="98">
        <v>1.01</v>
      </c>
      <c r="N19" s="98">
        <v>91.328999999999994</v>
      </c>
      <c r="O19" s="98">
        <v>103.006</v>
      </c>
    </row>
    <row r="20" spans="1:18">
      <c r="A20" s="99" t="s">
        <v>218</v>
      </c>
      <c r="B20" s="98">
        <v>16.838000000000001</v>
      </c>
      <c r="C20" s="98">
        <v>31</v>
      </c>
      <c r="D20" s="98">
        <v>23.507999999999999</v>
      </c>
      <c r="E20" s="98">
        <v>18.82</v>
      </c>
      <c r="F20" s="98">
        <v>17.745999999999999</v>
      </c>
      <c r="G20" s="98">
        <v>19.077000000000002</v>
      </c>
      <c r="H20" s="98">
        <v>21.184000000000001</v>
      </c>
      <c r="I20" s="98">
        <v>21.338000000000001</v>
      </c>
      <c r="J20" s="98">
        <v>19.513000000000002</v>
      </c>
      <c r="K20" s="98">
        <v>18.902999999999999</v>
      </c>
      <c r="L20" s="98">
        <v>20.629000000000001</v>
      </c>
      <c r="M20" s="98">
        <v>19.75</v>
      </c>
      <c r="N20" s="98">
        <v>100.33499999999999</v>
      </c>
      <c r="O20" s="98">
        <v>200.46799999999999</v>
      </c>
    </row>
    <row r="21" spans="1:18">
      <c r="A21" s="99" t="s">
        <v>219</v>
      </c>
      <c r="B21" s="98">
        <v>-16.306999999999999</v>
      </c>
      <c r="C21" s="98">
        <v>22.934000000000001</v>
      </c>
      <c r="D21" s="98">
        <v>-3.5920000000000001</v>
      </c>
      <c r="E21" s="98">
        <v>7.1749999999999998</v>
      </c>
      <c r="F21" s="98">
        <v>1.927</v>
      </c>
      <c r="G21" s="98">
        <v>2.3090000000000002</v>
      </c>
      <c r="H21" s="98">
        <v>23.146999999999998</v>
      </c>
      <c r="I21" s="98">
        <v>19.288</v>
      </c>
      <c r="J21" s="98">
        <v>17.974</v>
      </c>
      <c r="K21" s="98">
        <v>15.427</v>
      </c>
      <c r="L21" s="98">
        <v>12.526999999999999</v>
      </c>
      <c r="M21" s="98">
        <v>13.411</v>
      </c>
      <c r="N21" s="98">
        <v>30.966000000000001</v>
      </c>
      <c r="O21" s="98">
        <v>109.593</v>
      </c>
    </row>
    <row r="22" spans="1:18">
      <c r="A22" s="99" t="s">
        <v>220</v>
      </c>
      <c r="B22" s="98">
        <v>18.867999999999999</v>
      </c>
      <c r="C22" s="98">
        <v>12.237</v>
      </c>
      <c r="D22" s="98">
        <v>7.6680000000000001</v>
      </c>
      <c r="E22" s="98">
        <v>3.7050000000000001</v>
      </c>
      <c r="F22" s="98">
        <v>3.161</v>
      </c>
      <c r="G22" s="98">
        <v>2.0089999999999999</v>
      </c>
      <c r="H22" s="98">
        <v>3.7690000000000001</v>
      </c>
      <c r="I22" s="98">
        <v>3.6349999999999998</v>
      </c>
      <c r="J22" s="98">
        <v>-1.804</v>
      </c>
      <c r="K22" s="98">
        <v>-2.0169999999999999</v>
      </c>
      <c r="L22" s="98">
        <v>3.94</v>
      </c>
      <c r="M22" s="98">
        <v>3.9670000000000001</v>
      </c>
      <c r="N22" s="98">
        <v>20.312000000000001</v>
      </c>
      <c r="O22" s="98">
        <v>28.033000000000001</v>
      </c>
      <c r="R22" s="98" t="s">
        <v>10</v>
      </c>
    </row>
    <row r="23" spans="1:18">
      <c r="A23" s="99" t="s">
        <v>221</v>
      </c>
      <c r="B23" s="98">
        <v>3.7629999999999999</v>
      </c>
      <c r="C23" s="98">
        <v>8.3190000000000008</v>
      </c>
      <c r="D23" s="98">
        <v>6.8840000000000003</v>
      </c>
      <c r="E23" s="98">
        <v>3.073</v>
      </c>
      <c r="F23" s="98">
        <v>1.919</v>
      </c>
      <c r="G23" s="98">
        <v>1.121</v>
      </c>
      <c r="H23" s="98">
        <v>0.77</v>
      </c>
      <c r="I23" s="98">
        <v>0.29699999999999999</v>
      </c>
      <c r="J23" s="98">
        <v>3.2000000000000001E-2</v>
      </c>
      <c r="K23" s="98">
        <v>-0.19800000000000001</v>
      </c>
      <c r="L23" s="98">
        <v>7.2830000000000004</v>
      </c>
      <c r="M23" s="98">
        <v>6.2869999999999999</v>
      </c>
      <c r="N23" s="98">
        <v>13.766999999999999</v>
      </c>
      <c r="O23" s="98">
        <v>27.468</v>
      </c>
    </row>
    <row r="24" spans="1:18">
      <c r="A24" s="99" t="s">
        <v>222</v>
      </c>
      <c r="B24" s="98">
        <v>114.149</v>
      </c>
      <c r="C24" s="98">
        <v>17.04</v>
      </c>
      <c r="D24" s="98">
        <v>17.748999999999999</v>
      </c>
      <c r="E24" s="98">
        <v>20.356999999999999</v>
      </c>
      <c r="F24" s="98">
        <v>18.87</v>
      </c>
      <c r="G24" s="98">
        <v>16.382000000000001</v>
      </c>
      <c r="H24" s="98">
        <v>17.568999999999999</v>
      </c>
      <c r="I24" s="98">
        <v>18.105</v>
      </c>
      <c r="J24" s="98">
        <v>19.888000000000002</v>
      </c>
      <c r="K24" s="98">
        <v>20.43</v>
      </c>
      <c r="L24" s="98">
        <v>10.038</v>
      </c>
      <c r="M24" s="98">
        <v>9.4120000000000008</v>
      </c>
      <c r="N24" s="98">
        <v>90.927000000000007</v>
      </c>
      <c r="O24" s="98">
        <v>168.8</v>
      </c>
    </row>
    <row r="25" spans="1:18">
      <c r="A25" s="99" t="s">
        <v>223</v>
      </c>
      <c r="B25" s="98">
        <v>-234.964</v>
      </c>
      <c r="C25" s="98">
        <v>-134.08600000000001</v>
      </c>
      <c r="D25" s="98">
        <v>-149.452</v>
      </c>
      <c r="E25" s="98">
        <v>-151.05600000000001</v>
      </c>
      <c r="F25" s="98">
        <v>-155.55199999999999</v>
      </c>
      <c r="G25" s="98">
        <v>-168.96799999999999</v>
      </c>
      <c r="H25" s="98">
        <v>-163.79400000000001</v>
      </c>
      <c r="I25" s="98">
        <v>-166.934</v>
      </c>
      <c r="J25" s="98">
        <v>-170.489</v>
      </c>
      <c r="K25" s="98">
        <v>-174.489</v>
      </c>
      <c r="L25" s="98">
        <v>-179.982</v>
      </c>
      <c r="M25" s="98">
        <v>-183.43100000000001</v>
      </c>
      <c r="N25" s="98">
        <v>-788.822</v>
      </c>
      <c r="O25" s="98">
        <v>-1664.1469999999999</v>
      </c>
    </row>
    <row r="26" spans="1:18">
      <c r="A26" s="99" t="s">
        <v>224</v>
      </c>
      <c r="B26" s="100">
        <v>38.356999999999999</v>
      </c>
      <c r="C26" s="100">
        <v>65.367000000000004</v>
      </c>
      <c r="D26" s="100">
        <v>48.197000000000003</v>
      </c>
      <c r="E26" s="100">
        <v>37.774000000000001</v>
      </c>
      <c r="F26" s="100">
        <v>33.743000000000002</v>
      </c>
      <c r="G26" s="100">
        <v>30.72</v>
      </c>
      <c r="H26" s="100">
        <v>29.417000000000002</v>
      </c>
      <c r="I26" s="100">
        <v>29.314</v>
      </c>
      <c r="J26" s="100">
        <v>29.445</v>
      </c>
      <c r="K26" s="100">
        <v>30.052</v>
      </c>
      <c r="L26" s="100">
        <v>30.241</v>
      </c>
      <c r="M26" s="100">
        <v>30.753</v>
      </c>
      <c r="N26" s="98">
        <v>179.851</v>
      </c>
      <c r="O26" s="98">
        <v>329.65600000000001</v>
      </c>
      <c r="R26" s="98" t="s">
        <v>10</v>
      </c>
    </row>
    <row r="27" spans="1:18">
      <c r="A27" s="99" t="s">
        <v>225</v>
      </c>
      <c r="B27" s="98">
        <v>-76.727000000000004</v>
      </c>
      <c r="C27" s="98">
        <v>6.1619999999999999</v>
      </c>
      <c r="D27" s="98">
        <v>-1.03</v>
      </c>
      <c r="E27" s="98">
        <v>-19.611999999999998</v>
      </c>
      <c r="F27" s="98">
        <v>-35.223999999999997</v>
      </c>
      <c r="G27" s="98">
        <v>-51.756</v>
      </c>
      <c r="H27" s="98">
        <v>-24.614000000000001</v>
      </c>
      <c r="I27" s="98">
        <v>-32.786999999999999</v>
      </c>
      <c r="J27" s="98">
        <v>-42.326999999999998</v>
      </c>
      <c r="K27" s="98">
        <v>-52.186</v>
      </c>
      <c r="L27" s="98">
        <v>-55.067999999999998</v>
      </c>
      <c r="M27" s="98">
        <v>-72.757999999999996</v>
      </c>
      <c r="N27" s="163">
        <v>-132.23599999999999</v>
      </c>
      <c r="O27" s="163">
        <v>-387.36200000000002</v>
      </c>
    </row>
    <row r="28" spans="1:18">
      <c r="A28" s="99" t="s">
        <v>226</v>
      </c>
      <c r="B28" s="162">
        <v>4133.0609999999997</v>
      </c>
      <c r="C28" s="162">
        <v>3752.9050000000002</v>
      </c>
      <c r="D28" s="162">
        <v>3934.8020000000001</v>
      </c>
      <c r="E28" s="162">
        <v>4094.5889999999999</v>
      </c>
      <c r="F28" s="162">
        <v>4300.7659999999996</v>
      </c>
      <c r="G28" s="162">
        <v>4510.13</v>
      </c>
      <c r="H28" s="162">
        <v>4896.3789999999999</v>
      </c>
      <c r="I28" s="162">
        <v>4944.2359999999999</v>
      </c>
      <c r="J28" s="162">
        <v>5308.6959999999999</v>
      </c>
      <c r="K28" s="162">
        <v>5575.509</v>
      </c>
      <c r="L28" s="162">
        <v>5881.2960000000003</v>
      </c>
      <c r="M28" s="162">
        <v>6343.7979999999998</v>
      </c>
      <c r="N28" s="98">
        <v>21736.666000000001</v>
      </c>
      <c r="O28" s="98">
        <v>49790.201000000001</v>
      </c>
    </row>
    <row r="29" spans="1:18">
      <c r="A29" s="164"/>
      <c r="P29" s="165"/>
    </row>
    <row r="30" spans="1:18" s="166" customFormat="1" ht="18">
      <c r="A30" s="166" t="s">
        <v>614</v>
      </c>
      <c r="B30" s="167"/>
      <c r="C30" s="167"/>
      <c r="D30" s="167"/>
      <c r="E30" s="167"/>
      <c r="F30" s="167"/>
      <c r="G30" s="167"/>
      <c r="H30" s="167"/>
      <c r="I30" s="167"/>
      <c r="J30" s="167"/>
      <c r="K30" s="167"/>
      <c r="L30" s="167"/>
      <c r="M30" s="167"/>
      <c r="N30" s="167"/>
      <c r="O30" s="167"/>
    </row>
    <row r="31" spans="1:18" ht="18.75">
      <c r="B31" s="168"/>
      <c r="C31" s="168"/>
      <c r="D31" s="168"/>
      <c r="E31" s="168"/>
      <c r="F31" s="168"/>
      <c r="G31" s="168"/>
      <c r="H31" s="168"/>
      <c r="I31" s="168"/>
      <c r="J31" s="168"/>
      <c r="K31" s="168"/>
      <c r="L31" s="168"/>
      <c r="M31" s="168"/>
      <c r="N31" s="168"/>
      <c r="O31" s="168"/>
    </row>
    <row r="33" s="98" customFormat="1"/>
  </sheetData>
  <printOptions horizontalCentered="1"/>
  <pageMargins left="0.7" right="0.7" top="0.75" bottom="0.75" header="0.3" footer="0.3"/>
  <pageSetup scale="58" fitToHeight="0" pageOrder="overThenDown" orientation="landscape" r:id="rId1"/>
  <headerFooter differentFirst="1" scaleWithDoc="0">
    <oddHeader>&amp;R&amp;"Times New Roman,Regular"&amp;P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E16E-BB65-4ADE-8D8E-A2AEB9237123}">
  <sheetPr>
    <pageSetUpPr fitToPage="1"/>
  </sheetPr>
  <dimension ref="A1:O118"/>
  <sheetViews>
    <sheetView zoomScaleNormal="100" zoomScaleSheetLayoutView="100" workbookViewId="0"/>
  </sheetViews>
  <sheetFormatPr defaultColWidth="8.7109375" defaultRowHeight="15.75"/>
  <cols>
    <col min="1" max="1" width="62.140625" style="174" customWidth="1"/>
    <col min="2" max="13" width="10.42578125" style="174" customWidth="1"/>
    <col min="14" max="14" width="10.7109375" style="174" customWidth="1"/>
    <col min="15" max="15" width="13" style="174" customWidth="1"/>
    <col min="16" max="16384" width="8.7109375" style="174"/>
  </cols>
  <sheetData>
    <row r="1" spans="1:14">
      <c r="A1" s="169" t="s">
        <v>285</v>
      </c>
      <c r="B1" s="170"/>
      <c r="C1" s="170"/>
      <c r="D1" s="170"/>
      <c r="E1" s="170"/>
      <c r="F1" s="170"/>
      <c r="G1" s="170"/>
      <c r="H1" s="170"/>
      <c r="I1" s="171"/>
      <c r="J1" s="170"/>
      <c r="K1" s="170"/>
      <c r="L1" s="170"/>
      <c r="M1" s="172"/>
      <c r="N1" s="173"/>
    </row>
    <row r="2" spans="1:14">
      <c r="A2" s="170" t="s">
        <v>228</v>
      </c>
      <c r="B2" s="170"/>
      <c r="C2" s="170"/>
      <c r="D2" s="170"/>
      <c r="E2" s="170"/>
      <c r="F2" s="170"/>
      <c r="G2" s="170"/>
      <c r="H2" s="170"/>
      <c r="I2" s="171"/>
      <c r="J2" s="170"/>
      <c r="K2" s="170"/>
      <c r="L2" s="170"/>
      <c r="M2" s="175"/>
      <c r="N2" s="173"/>
    </row>
    <row r="3" spans="1:14" s="179" customFormat="1">
      <c r="A3" s="176"/>
      <c r="B3" s="177" t="s">
        <v>81</v>
      </c>
      <c r="C3" s="353" t="s">
        <v>229</v>
      </c>
      <c r="D3" s="353"/>
      <c r="E3" s="353"/>
      <c r="F3" s="353"/>
      <c r="G3" s="353"/>
      <c r="H3" s="353"/>
      <c r="I3" s="353"/>
      <c r="J3" s="353"/>
      <c r="K3" s="353"/>
      <c r="L3" s="353"/>
      <c r="M3" s="353"/>
      <c r="N3" s="178"/>
    </row>
    <row r="4" spans="1:14" s="179" customFormat="1">
      <c r="A4" s="180"/>
      <c r="B4" s="181">
        <v>2022</v>
      </c>
      <c r="C4" s="182">
        <v>2023</v>
      </c>
      <c r="D4" s="182">
        <v>2024</v>
      </c>
      <c r="E4" s="182">
        <v>2025</v>
      </c>
      <c r="F4" s="182">
        <v>2026</v>
      </c>
      <c r="G4" s="182">
        <v>2027</v>
      </c>
      <c r="H4" s="182">
        <v>2028</v>
      </c>
      <c r="I4" s="182">
        <v>2029</v>
      </c>
      <c r="J4" s="182">
        <v>2030</v>
      </c>
      <c r="K4" s="182">
        <v>2031</v>
      </c>
      <c r="L4" s="182">
        <v>2032</v>
      </c>
      <c r="M4" s="182">
        <v>2033</v>
      </c>
      <c r="N4" s="178"/>
    </row>
    <row r="5" spans="1:14" s="179" customFormat="1">
      <c r="A5" s="183"/>
      <c r="B5" s="184"/>
      <c r="C5" s="185"/>
      <c r="D5" s="185"/>
      <c r="E5" s="185"/>
      <c r="F5" s="185"/>
      <c r="G5" s="185"/>
      <c r="H5" s="185"/>
      <c r="I5" s="185"/>
      <c r="J5" s="185"/>
      <c r="K5" s="185"/>
      <c r="L5" s="185"/>
      <c r="M5" s="185"/>
      <c r="N5" s="178"/>
    </row>
    <row r="6" spans="1:14">
      <c r="A6" s="186" t="s">
        <v>230</v>
      </c>
      <c r="B6" s="187"/>
      <c r="C6" s="187"/>
      <c r="D6" s="187"/>
      <c r="E6" s="187"/>
      <c r="F6" s="187"/>
      <c r="G6" s="187"/>
      <c r="H6" s="187"/>
      <c r="I6" s="187"/>
      <c r="J6" s="187"/>
      <c r="K6" s="187"/>
      <c r="L6" s="187"/>
      <c r="M6" s="187"/>
      <c r="N6" s="173"/>
    </row>
    <row r="7" spans="1:14">
      <c r="A7" s="188" t="s">
        <v>231</v>
      </c>
      <c r="N7" s="173"/>
    </row>
    <row r="8" spans="1:14">
      <c r="A8" s="189" t="s">
        <v>232</v>
      </c>
      <c r="B8" s="174">
        <v>900.03800000000001</v>
      </c>
      <c r="C8" s="174">
        <v>890.29</v>
      </c>
      <c r="D8" s="174">
        <v>1076.922</v>
      </c>
      <c r="E8" s="174">
        <v>854.57</v>
      </c>
      <c r="F8" s="174">
        <v>674.05100000000004</v>
      </c>
      <c r="G8" s="174">
        <v>655.34</v>
      </c>
      <c r="H8" s="174">
        <v>721.38699999999994</v>
      </c>
      <c r="I8" s="174">
        <v>526.87099999999998</v>
      </c>
      <c r="J8" s="174">
        <v>581.58799999999997</v>
      </c>
      <c r="K8" s="174">
        <v>572.56200000000001</v>
      </c>
      <c r="L8" s="174">
        <v>537.85799999999995</v>
      </c>
      <c r="M8" s="174">
        <v>654.01</v>
      </c>
      <c r="N8" s="173"/>
    </row>
    <row r="9" spans="1:14">
      <c r="A9" s="189" t="s">
        <v>233</v>
      </c>
      <c r="B9" s="190">
        <v>475.887</v>
      </c>
      <c r="C9" s="190">
        <v>652.71400000000006</v>
      </c>
      <c r="D9" s="190">
        <v>800.28700000000003</v>
      </c>
      <c r="E9" s="190">
        <v>842.53899999999999</v>
      </c>
      <c r="F9" s="190">
        <v>886.85699999999997</v>
      </c>
      <c r="G9" s="190">
        <v>934.404</v>
      </c>
      <c r="H9" s="190">
        <v>984.17499999999995</v>
      </c>
      <c r="I9" s="190">
        <v>1034.828</v>
      </c>
      <c r="J9" s="190">
        <v>1092.758</v>
      </c>
      <c r="K9" s="190">
        <v>1167.74</v>
      </c>
      <c r="L9" s="190">
        <v>1246.326</v>
      </c>
      <c r="M9" s="190">
        <v>1316.4069999999999</v>
      </c>
      <c r="N9" s="173"/>
    </row>
    <row r="10" spans="1:14">
      <c r="A10" s="188" t="s">
        <v>234</v>
      </c>
      <c r="B10" s="174">
        <v>1375.925</v>
      </c>
      <c r="C10" s="174">
        <v>1543.0039999999999</v>
      </c>
      <c r="D10" s="174">
        <v>1877.2090000000001</v>
      </c>
      <c r="E10" s="174">
        <v>1697.1089999999999</v>
      </c>
      <c r="F10" s="174">
        <v>1560.9079999999999</v>
      </c>
      <c r="G10" s="174">
        <v>1589.7439999999999</v>
      </c>
      <c r="H10" s="174">
        <v>1705.5619999999999</v>
      </c>
      <c r="I10" s="174">
        <v>1561.6990000000001</v>
      </c>
      <c r="J10" s="174">
        <v>1674.346</v>
      </c>
      <c r="K10" s="174">
        <v>1740.3019999999999</v>
      </c>
      <c r="L10" s="174">
        <v>1784.184</v>
      </c>
      <c r="M10" s="174">
        <v>1970.4169999999999</v>
      </c>
      <c r="N10" s="173"/>
    </row>
    <row r="11" spans="1:14">
      <c r="A11" s="188" t="s">
        <v>235</v>
      </c>
      <c r="B11" s="191">
        <v>5.5E-2</v>
      </c>
      <c r="C11" s="191">
        <v>5.8000000000000003E-2</v>
      </c>
      <c r="D11" s="191">
        <v>6.8000000000000005E-2</v>
      </c>
      <c r="E11" s="191">
        <v>5.8999999999999997E-2</v>
      </c>
      <c r="F11" s="191">
        <v>5.1999999999999998E-2</v>
      </c>
      <c r="G11" s="191">
        <v>5.0999999999999997E-2</v>
      </c>
      <c r="H11" s="191">
        <v>5.2999999999999999E-2</v>
      </c>
      <c r="I11" s="191">
        <v>4.5999999999999999E-2</v>
      </c>
      <c r="J11" s="191">
        <v>4.8000000000000001E-2</v>
      </c>
      <c r="K11" s="191">
        <v>4.7E-2</v>
      </c>
      <c r="L11" s="191">
        <v>4.7E-2</v>
      </c>
      <c r="M11" s="191">
        <v>4.9000000000000002E-2</v>
      </c>
      <c r="N11" s="173"/>
    </row>
    <row r="12" spans="1:14">
      <c r="A12" s="173"/>
      <c r="N12" s="173"/>
    </row>
    <row r="13" spans="1:14">
      <c r="A13" s="188" t="s">
        <v>236</v>
      </c>
      <c r="B13" s="173"/>
      <c r="C13" s="173"/>
      <c r="D13" s="173"/>
      <c r="E13" s="173"/>
      <c r="F13" s="173"/>
      <c r="G13" s="173"/>
      <c r="H13" s="173"/>
      <c r="I13" s="173"/>
      <c r="J13" s="173"/>
      <c r="K13" s="173"/>
      <c r="L13" s="173"/>
      <c r="M13" s="173"/>
      <c r="N13" s="173"/>
    </row>
    <row r="14" spans="1:14" ht="18.75">
      <c r="A14" s="188" t="s">
        <v>237</v>
      </c>
      <c r="B14" s="192"/>
      <c r="C14" s="192"/>
      <c r="D14" s="192"/>
      <c r="E14" s="192"/>
      <c r="F14" s="192"/>
      <c r="G14" s="192"/>
      <c r="H14" s="192"/>
      <c r="I14" s="192"/>
      <c r="J14" s="192"/>
      <c r="K14" s="192"/>
      <c r="L14" s="192"/>
      <c r="M14" s="192"/>
      <c r="N14" s="173"/>
    </row>
    <row r="15" spans="1:14">
      <c r="A15" s="187" t="s">
        <v>238</v>
      </c>
      <c r="B15" s="174">
        <v>420.834</v>
      </c>
      <c r="C15" s="174">
        <v>-35.994</v>
      </c>
      <c r="D15" s="174">
        <v>0</v>
      </c>
      <c r="E15" s="174">
        <v>0</v>
      </c>
      <c r="F15" s="174">
        <v>0</v>
      </c>
      <c r="G15" s="174">
        <v>0</v>
      </c>
      <c r="H15" s="174">
        <v>0</v>
      </c>
      <c r="I15" s="174">
        <v>0</v>
      </c>
      <c r="J15" s="174">
        <v>0</v>
      </c>
      <c r="K15" s="174">
        <v>0</v>
      </c>
      <c r="L15" s="174">
        <v>0</v>
      </c>
      <c r="M15" s="174">
        <v>0</v>
      </c>
      <c r="N15" s="173"/>
    </row>
    <row r="16" spans="1:14">
      <c r="A16" s="189" t="s">
        <v>239</v>
      </c>
      <c r="N16" s="173"/>
    </row>
    <row r="17" spans="1:14">
      <c r="A17" s="188" t="s">
        <v>240</v>
      </c>
      <c r="N17" s="173"/>
    </row>
    <row r="18" spans="1:14">
      <c r="A18" s="188" t="s">
        <v>241</v>
      </c>
      <c r="B18" s="174">
        <v>-256.05900000000003</v>
      </c>
      <c r="C18" s="174">
        <v>-440.94200000000001</v>
      </c>
      <c r="D18" s="174">
        <v>-232.67699999999999</v>
      </c>
      <c r="E18" s="174">
        <v>111.286</v>
      </c>
      <c r="F18" s="174">
        <v>108.288</v>
      </c>
      <c r="G18" s="174">
        <v>96.081999999999994</v>
      </c>
      <c r="H18" s="174">
        <v>52.883000000000003</v>
      </c>
      <c r="I18" s="174">
        <v>45.601999999999997</v>
      </c>
      <c r="J18" s="174">
        <v>38.762999999999998</v>
      </c>
      <c r="K18" s="174">
        <v>32.868000000000002</v>
      </c>
      <c r="L18" s="174">
        <v>31.401</v>
      </c>
      <c r="M18" s="174">
        <v>32.280999999999999</v>
      </c>
      <c r="N18" s="173"/>
    </row>
    <row r="19" spans="1:14">
      <c r="A19" s="188" t="s">
        <v>242</v>
      </c>
      <c r="B19" s="174">
        <v>205.18299999999999</v>
      </c>
      <c r="C19" s="174">
        <v>25.593</v>
      </c>
      <c r="D19" s="174">
        <v>20.052</v>
      </c>
      <c r="E19" s="174">
        <v>9.984</v>
      </c>
      <c r="F19" s="174">
        <v>14.797000000000001</v>
      </c>
      <c r="G19" s="174">
        <v>11.252000000000001</v>
      </c>
      <c r="H19" s="174">
        <v>12.368</v>
      </c>
      <c r="I19" s="174">
        <v>12.111000000000001</v>
      </c>
      <c r="J19" s="174">
        <v>12.497999999999999</v>
      </c>
      <c r="K19" s="174">
        <v>12.446999999999999</v>
      </c>
      <c r="L19" s="174">
        <v>12.441000000000001</v>
      </c>
      <c r="M19" s="174">
        <v>12.397</v>
      </c>
      <c r="N19" s="173"/>
    </row>
    <row r="20" spans="1:14">
      <c r="A20" s="188" t="s">
        <v>243</v>
      </c>
      <c r="N20" s="173"/>
    </row>
    <row r="21" spans="1:14">
      <c r="A21" s="188" t="s">
        <v>244</v>
      </c>
      <c r="B21" s="174">
        <v>-4.9720000000000004</v>
      </c>
      <c r="C21" s="174">
        <v>0.69899999999999995</v>
      </c>
      <c r="D21" s="174">
        <v>-0.15</v>
      </c>
      <c r="E21" s="174">
        <v>-1.173</v>
      </c>
      <c r="F21" s="174">
        <v>-1.163</v>
      </c>
      <c r="G21" s="174">
        <v>-1.1439999999999999</v>
      </c>
      <c r="H21" s="174">
        <v>-1.159</v>
      </c>
      <c r="I21" s="174">
        <v>-1.1739999999999999</v>
      </c>
      <c r="J21" s="174">
        <v>-1.1910000000000001</v>
      </c>
      <c r="K21" s="174">
        <v>-1.216</v>
      </c>
      <c r="L21" s="174">
        <v>-1.1060000000000001</v>
      </c>
      <c r="M21" s="174">
        <v>-1.044</v>
      </c>
      <c r="N21" s="173"/>
    </row>
    <row r="22" spans="1:14" ht="18.75">
      <c r="A22" s="188" t="s">
        <v>245</v>
      </c>
      <c r="B22" s="190">
        <v>229.04900000000001</v>
      </c>
      <c r="C22" s="190">
        <v>0</v>
      </c>
      <c r="D22" s="190">
        <v>0</v>
      </c>
      <c r="E22" s="190">
        <v>0</v>
      </c>
      <c r="F22" s="190">
        <v>0</v>
      </c>
      <c r="G22" s="190">
        <v>0</v>
      </c>
      <c r="H22" s="190">
        <v>0</v>
      </c>
      <c r="I22" s="190">
        <v>0</v>
      </c>
      <c r="J22" s="190">
        <v>0</v>
      </c>
      <c r="K22" s="190">
        <v>0</v>
      </c>
      <c r="L22" s="190">
        <v>0</v>
      </c>
      <c r="M22" s="190">
        <v>0</v>
      </c>
      <c r="N22" s="173"/>
    </row>
    <row r="23" spans="1:14">
      <c r="A23" s="193" t="s">
        <v>246</v>
      </c>
      <c r="B23" s="174">
        <v>594.03499999999997</v>
      </c>
      <c r="C23" s="174">
        <v>-450.64299999999997</v>
      </c>
      <c r="D23" s="174">
        <v>-212.77500000000001</v>
      </c>
      <c r="E23" s="174">
        <v>120.09699999999999</v>
      </c>
      <c r="F23" s="174">
        <v>121.922</v>
      </c>
      <c r="G23" s="174">
        <v>106.18899999999999</v>
      </c>
      <c r="H23" s="174">
        <v>64.091999999999999</v>
      </c>
      <c r="I23" s="174">
        <v>56.539000000000001</v>
      </c>
      <c r="J23" s="174">
        <v>50.07</v>
      </c>
      <c r="K23" s="174">
        <v>44.098999999999997</v>
      </c>
      <c r="L23" s="174">
        <v>42.735999999999997</v>
      </c>
      <c r="M23" s="174">
        <v>43.634999999999998</v>
      </c>
      <c r="N23" s="173"/>
    </row>
    <row r="24" spans="1:14">
      <c r="A24" s="187" t="s">
        <v>247</v>
      </c>
      <c r="B24" s="190">
        <v>-0.42</v>
      </c>
      <c r="C24" s="190">
        <v>-0.40400000000000003</v>
      </c>
      <c r="D24" s="190">
        <v>-0.40400000000000003</v>
      </c>
      <c r="E24" s="190">
        <v>-0.41199999999999998</v>
      </c>
      <c r="F24" s="190">
        <v>-0.42099999999999999</v>
      </c>
      <c r="G24" s="190">
        <v>-0.42899999999999999</v>
      </c>
      <c r="H24" s="190">
        <v>-0.439</v>
      </c>
      <c r="I24" s="190">
        <v>-0.44800000000000001</v>
      </c>
      <c r="J24" s="190">
        <v>-0.45700000000000002</v>
      </c>
      <c r="K24" s="190">
        <v>-0.46700000000000003</v>
      </c>
      <c r="L24" s="190">
        <v>-0.47699999999999998</v>
      </c>
      <c r="M24" s="190">
        <v>-0.48699999999999999</v>
      </c>
      <c r="N24" s="173"/>
    </row>
    <row r="25" spans="1:14">
      <c r="A25" s="188" t="s">
        <v>248</v>
      </c>
      <c r="B25" s="194"/>
      <c r="C25" s="194"/>
      <c r="D25" s="194"/>
      <c r="E25" s="194"/>
      <c r="F25" s="194"/>
      <c r="G25" s="194"/>
      <c r="H25" s="194"/>
      <c r="I25" s="194"/>
      <c r="J25" s="194"/>
      <c r="K25" s="194"/>
      <c r="L25" s="194"/>
      <c r="M25" s="194"/>
      <c r="N25" s="173"/>
    </row>
    <row r="26" spans="1:14">
      <c r="A26" s="188" t="s">
        <v>249</v>
      </c>
      <c r="B26" s="190">
        <v>593.61500000000001</v>
      </c>
      <c r="C26" s="190">
        <v>-451.04700000000003</v>
      </c>
      <c r="D26" s="190">
        <v>-213.179</v>
      </c>
      <c r="E26" s="190">
        <v>119.685</v>
      </c>
      <c r="F26" s="190">
        <v>121.501</v>
      </c>
      <c r="G26" s="190">
        <v>105.76</v>
      </c>
      <c r="H26" s="190">
        <v>63.652999999999999</v>
      </c>
      <c r="I26" s="190">
        <v>56.091000000000001</v>
      </c>
      <c r="J26" s="190">
        <v>49.613</v>
      </c>
      <c r="K26" s="190">
        <v>43.631999999999998</v>
      </c>
      <c r="L26" s="190">
        <v>42.259</v>
      </c>
      <c r="M26" s="190">
        <v>43.148000000000003</v>
      </c>
      <c r="N26" s="173"/>
    </row>
    <row r="27" spans="1:14">
      <c r="A27" s="188" t="s">
        <v>250</v>
      </c>
      <c r="B27" s="195"/>
      <c r="C27" s="195"/>
      <c r="D27" s="195"/>
      <c r="E27" s="195"/>
      <c r="F27" s="195"/>
      <c r="G27" s="195"/>
      <c r="H27" s="195"/>
      <c r="I27" s="195"/>
      <c r="J27" s="195"/>
      <c r="K27" s="195"/>
      <c r="L27" s="195"/>
      <c r="M27" s="195"/>
      <c r="N27" s="173"/>
    </row>
    <row r="28" spans="1:14">
      <c r="A28" s="188" t="s">
        <v>251</v>
      </c>
      <c r="B28" s="174">
        <v>1969.54</v>
      </c>
      <c r="C28" s="174">
        <v>1091.9570000000001</v>
      </c>
      <c r="D28" s="174">
        <v>1664.03</v>
      </c>
      <c r="E28" s="174">
        <v>1816.7940000000001</v>
      </c>
      <c r="F28" s="174">
        <v>1682.4090000000001</v>
      </c>
      <c r="G28" s="174">
        <v>1695.5039999999999</v>
      </c>
      <c r="H28" s="174">
        <v>1769.2149999999999</v>
      </c>
      <c r="I28" s="174">
        <v>1617.79</v>
      </c>
      <c r="J28" s="174">
        <v>1723.9590000000001</v>
      </c>
      <c r="K28" s="174">
        <v>1783.934</v>
      </c>
      <c r="L28" s="174">
        <v>1826.443</v>
      </c>
      <c r="M28" s="174">
        <v>2013.5650000000001</v>
      </c>
      <c r="N28" s="173"/>
    </row>
    <row r="29" spans="1:14">
      <c r="A29" s="188"/>
      <c r="N29" s="173"/>
    </row>
    <row r="30" spans="1:14">
      <c r="A30" s="186" t="s">
        <v>252</v>
      </c>
      <c r="N30" s="173"/>
    </row>
    <row r="31" spans="1:14">
      <c r="A31" s="188" t="s">
        <v>253</v>
      </c>
      <c r="B31" s="174">
        <v>1969.54</v>
      </c>
      <c r="C31" s="174">
        <v>1091.9570000000001</v>
      </c>
      <c r="D31" s="174">
        <v>1664.03</v>
      </c>
      <c r="E31" s="174">
        <v>1816.7940000000001</v>
      </c>
      <c r="F31" s="174">
        <v>1682.4090000000001</v>
      </c>
      <c r="G31" s="174">
        <v>1695.5039999999999</v>
      </c>
      <c r="H31" s="174">
        <v>1769.2149999999999</v>
      </c>
      <c r="I31" s="174">
        <v>1617.79</v>
      </c>
      <c r="J31" s="174">
        <v>1723.9590000000001</v>
      </c>
      <c r="K31" s="174">
        <v>1783.934</v>
      </c>
      <c r="L31" s="174">
        <v>1826.443</v>
      </c>
      <c r="M31" s="174">
        <v>2013.5650000000001</v>
      </c>
      <c r="N31" s="173"/>
    </row>
    <row r="32" spans="1:14">
      <c r="A32" s="188" t="s">
        <v>254</v>
      </c>
      <c r="B32" s="174">
        <v>483.48399999999998</v>
      </c>
      <c r="C32" s="174">
        <v>130.042</v>
      </c>
      <c r="D32" s="174">
        <v>324.41500000000002</v>
      </c>
      <c r="E32" s="174">
        <v>240.51400000000001</v>
      </c>
      <c r="F32" s="174">
        <v>235.56200000000001</v>
      </c>
      <c r="G32" s="174">
        <v>90.543999999999997</v>
      </c>
      <c r="H32" s="174">
        <v>-5.53</v>
      </c>
      <c r="I32" s="174">
        <v>100.23399999999999</v>
      </c>
      <c r="J32" s="174">
        <v>-6.423</v>
      </c>
      <c r="K32" s="174">
        <v>-34.767000000000003</v>
      </c>
      <c r="L32" s="174">
        <v>-83.298000000000002</v>
      </c>
      <c r="M32" s="174">
        <v>-192.78899999999999</v>
      </c>
      <c r="N32" s="173"/>
    </row>
    <row r="33" spans="1:14">
      <c r="A33" s="188" t="s">
        <v>255</v>
      </c>
      <c r="B33" s="190">
        <v>14.798</v>
      </c>
      <c r="C33" s="190">
        <v>-1.2350000000000001</v>
      </c>
      <c r="D33" s="190">
        <v>-0.16200000000000001</v>
      </c>
      <c r="E33" s="190">
        <v>-0.89500000000000002</v>
      </c>
      <c r="F33" s="190">
        <v>-0.55700000000000005</v>
      </c>
      <c r="G33" s="190">
        <v>0.20699999999999999</v>
      </c>
      <c r="H33" s="190">
        <v>0.86599999999999999</v>
      </c>
      <c r="I33" s="190">
        <v>0.441</v>
      </c>
      <c r="J33" s="190">
        <v>-0.441</v>
      </c>
      <c r="K33" s="190">
        <v>-0.28399999999999997</v>
      </c>
      <c r="L33" s="190">
        <v>-0.55800000000000005</v>
      </c>
      <c r="M33" s="190">
        <v>0.113</v>
      </c>
      <c r="N33" s="173"/>
    </row>
    <row r="34" spans="1:14">
      <c r="A34" s="188" t="s">
        <v>256</v>
      </c>
      <c r="B34" s="174">
        <v>2467.8209999999999</v>
      </c>
      <c r="C34" s="174">
        <v>1220.7639999999999</v>
      </c>
      <c r="D34" s="174">
        <v>1988.2829999999999</v>
      </c>
      <c r="E34" s="174">
        <v>2056.4119999999998</v>
      </c>
      <c r="F34" s="174">
        <v>1917.414</v>
      </c>
      <c r="G34" s="174">
        <v>1786.2560000000001</v>
      </c>
      <c r="H34" s="174">
        <v>1764.5509999999999</v>
      </c>
      <c r="I34" s="174">
        <v>1718.4649999999999</v>
      </c>
      <c r="J34" s="174">
        <v>1717.095</v>
      </c>
      <c r="K34" s="174">
        <v>1748.883</v>
      </c>
      <c r="L34" s="174">
        <v>1742.587</v>
      </c>
      <c r="M34" s="174">
        <v>1820.8889999999999</v>
      </c>
      <c r="N34" s="173"/>
    </row>
    <row r="35" spans="1:14">
      <c r="A35" s="187"/>
      <c r="N35" s="173"/>
    </row>
    <row r="36" spans="1:14">
      <c r="A36" s="186" t="s">
        <v>257</v>
      </c>
      <c r="N36" s="173"/>
    </row>
    <row r="37" spans="1:14">
      <c r="A37" s="187" t="s">
        <v>258</v>
      </c>
      <c r="B37" s="174">
        <v>30818.2</v>
      </c>
      <c r="C37" s="174">
        <v>32039.609</v>
      </c>
      <c r="D37" s="174">
        <v>34026.913999999997</v>
      </c>
      <c r="E37" s="174">
        <v>36082.904999999999</v>
      </c>
      <c r="F37" s="174">
        <v>37999.817000000003</v>
      </c>
      <c r="G37" s="174">
        <v>39785.203000000001</v>
      </c>
      <c r="H37" s="174">
        <v>41548.887000000002</v>
      </c>
      <c r="I37" s="174">
        <v>43266.707000000002</v>
      </c>
      <c r="J37" s="174">
        <v>44983.684000000001</v>
      </c>
      <c r="K37" s="174">
        <v>46732.478000000003</v>
      </c>
      <c r="L37" s="174">
        <v>48474.997000000003</v>
      </c>
      <c r="M37" s="174">
        <v>50295.451999999997</v>
      </c>
      <c r="N37" s="173"/>
    </row>
    <row r="38" spans="1:14" ht="18.75">
      <c r="A38" s="189" t="s">
        <v>259</v>
      </c>
      <c r="B38" s="190">
        <v>51.058</v>
      </c>
      <c r="C38" s="190">
        <v>50.414000000000001</v>
      </c>
      <c r="D38" s="190">
        <v>51.392000000000003</v>
      </c>
      <c r="E38" s="190">
        <v>51.813000000000002</v>
      </c>
      <c r="F38" s="190">
        <v>52.314999999999998</v>
      </c>
      <c r="G38" s="190">
        <v>53.186</v>
      </c>
      <c r="H38" s="190">
        <v>54.052999999999997</v>
      </c>
      <c r="I38" s="190">
        <v>54.698</v>
      </c>
      <c r="J38" s="190">
        <v>54.816000000000003</v>
      </c>
      <c r="K38" s="190">
        <v>54.905000000000001</v>
      </c>
      <c r="L38" s="190">
        <v>54.972999999999999</v>
      </c>
      <c r="M38" s="190">
        <v>55.406999999999996</v>
      </c>
      <c r="N38" s="173"/>
    </row>
    <row r="39" spans="1:14" ht="18.75">
      <c r="A39" s="188" t="s">
        <v>260</v>
      </c>
      <c r="B39" s="174">
        <v>30869.258999999998</v>
      </c>
      <c r="C39" s="174">
        <v>32090.023000000001</v>
      </c>
      <c r="D39" s="174">
        <v>34078.305999999997</v>
      </c>
      <c r="E39" s="174">
        <v>36134.718000000001</v>
      </c>
      <c r="F39" s="174">
        <v>38052.133000000002</v>
      </c>
      <c r="G39" s="174">
        <v>39838.389000000003</v>
      </c>
      <c r="H39" s="174">
        <v>41602.94</v>
      </c>
      <c r="I39" s="174">
        <v>43321.404999999999</v>
      </c>
      <c r="J39" s="174">
        <v>45038.5</v>
      </c>
      <c r="K39" s="174">
        <v>46787.383000000002</v>
      </c>
      <c r="L39" s="174">
        <v>48529.968999999997</v>
      </c>
      <c r="M39" s="174">
        <v>50350.858</v>
      </c>
      <c r="N39" s="173"/>
    </row>
    <row r="40" spans="1:14">
      <c r="A40" s="187"/>
      <c r="B40" s="196"/>
      <c r="C40" s="197"/>
      <c r="D40" s="196"/>
      <c r="E40" s="196"/>
      <c r="F40" s="196"/>
      <c r="G40" s="196"/>
      <c r="H40" s="196"/>
      <c r="I40" s="196"/>
      <c r="J40" s="196"/>
      <c r="K40" s="196"/>
      <c r="L40" s="196"/>
      <c r="M40" s="196"/>
      <c r="N40" s="173"/>
    </row>
    <row r="41" spans="1:14">
      <c r="A41" s="186" t="s">
        <v>261</v>
      </c>
      <c r="B41" s="173"/>
      <c r="C41" s="173"/>
      <c r="D41" s="173"/>
      <c r="E41" s="173"/>
      <c r="F41" s="173"/>
      <c r="G41" s="173"/>
      <c r="H41" s="173"/>
      <c r="I41" s="173"/>
      <c r="J41" s="173"/>
      <c r="K41" s="173"/>
      <c r="L41" s="173"/>
      <c r="M41" s="173"/>
      <c r="N41" s="173"/>
    </row>
    <row r="42" spans="1:14" ht="18.75">
      <c r="A42" s="188" t="s">
        <v>262</v>
      </c>
      <c r="B42" s="173"/>
      <c r="C42" s="173"/>
      <c r="D42" s="173"/>
      <c r="E42" s="173"/>
      <c r="F42" s="173"/>
      <c r="G42" s="173"/>
      <c r="H42" s="173"/>
      <c r="I42" s="173"/>
      <c r="J42" s="173"/>
      <c r="K42" s="173"/>
      <c r="L42" s="173"/>
      <c r="M42" s="173"/>
      <c r="N42" s="173"/>
    </row>
    <row r="43" spans="1:14">
      <c r="A43" s="187" t="s">
        <v>263</v>
      </c>
      <c r="B43" s="174">
        <v>30818.2</v>
      </c>
      <c r="C43" s="174">
        <v>32039.609</v>
      </c>
      <c r="D43" s="174">
        <v>34026.913999999997</v>
      </c>
      <c r="E43" s="174">
        <v>36082.904999999999</v>
      </c>
      <c r="F43" s="174">
        <v>37999.817000000003</v>
      </c>
      <c r="G43" s="174">
        <v>39785.203000000001</v>
      </c>
      <c r="H43" s="174">
        <v>41548.887000000002</v>
      </c>
      <c r="I43" s="174">
        <v>43266.707000000002</v>
      </c>
      <c r="J43" s="174">
        <v>44983.684000000001</v>
      </c>
      <c r="K43" s="174">
        <v>46732.478000000003</v>
      </c>
      <c r="L43" s="174">
        <v>48474.997000000003</v>
      </c>
      <c r="M43" s="174">
        <v>50295.451999999997</v>
      </c>
      <c r="N43" s="173"/>
    </row>
    <row r="44" spans="1:14">
      <c r="A44" s="187" t="s">
        <v>264</v>
      </c>
      <c r="B44" s="190">
        <v>20.385999999999999</v>
      </c>
      <c r="C44" s="190">
        <v>20.975000000000001</v>
      </c>
      <c r="D44" s="190">
        <v>22.114999999999998</v>
      </c>
      <c r="E44" s="190">
        <v>23.431999999999999</v>
      </c>
      <c r="F44" s="190">
        <v>24.491</v>
      </c>
      <c r="G44" s="190">
        <v>25.155000000000001</v>
      </c>
      <c r="H44" s="190">
        <v>25.155000000000001</v>
      </c>
      <c r="I44" s="190">
        <v>25.359000000000002</v>
      </c>
      <c r="J44" s="190">
        <v>25.919</v>
      </c>
      <c r="K44" s="190">
        <v>26.291</v>
      </c>
      <c r="L44" s="190">
        <v>26.917000000000002</v>
      </c>
      <c r="M44" s="190">
        <v>27.238</v>
      </c>
      <c r="N44" s="173"/>
    </row>
    <row r="45" spans="1:14">
      <c r="A45" s="187" t="s">
        <v>265</v>
      </c>
      <c r="B45" s="174">
        <v>30838.585999999999</v>
      </c>
      <c r="C45" s="174">
        <v>32060.584999999999</v>
      </c>
      <c r="D45" s="174">
        <v>34049.029000000002</v>
      </c>
      <c r="E45" s="174">
        <v>36106.337</v>
      </c>
      <c r="F45" s="174">
        <v>38024.307999999997</v>
      </c>
      <c r="G45" s="174">
        <v>39810.357000000004</v>
      </c>
      <c r="H45" s="174">
        <v>41574.042000000001</v>
      </c>
      <c r="I45" s="174">
        <v>43292.067000000003</v>
      </c>
      <c r="J45" s="174">
        <v>45009.603000000003</v>
      </c>
      <c r="K45" s="174">
        <v>46758.769</v>
      </c>
      <c r="L45" s="174">
        <v>48501.913999999997</v>
      </c>
      <c r="M45" s="174">
        <v>50322.69</v>
      </c>
      <c r="N45" s="173"/>
    </row>
    <row r="46" spans="1:14">
      <c r="A46" s="188" t="s">
        <v>235</v>
      </c>
      <c r="B46" s="191">
        <v>1.2330000000000001</v>
      </c>
      <c r="C46" s="191">
        <v>1.208</v>
      </c>
      <c r="D46" s="191">
        <v>1.2410000000000001</v>
      </c>
      <c r="E46" s="191">
        <v>1.26</v>
      </c>
      <c r="F46" s="191">
        <v>1.272</v>
      </c>
      <c r="G46" s="191">
        <v>1.278</v>
      </c>
      <c r="H46" s="191">
        <v>1.282</v>
      </c>
      <c r="I46" s="191">
        <v>1.282</v>
      </c>
      <c r="J46" s="191">
        <v>1.278</v>
      </c>
      <c r="K46" s="191">
        <v>1.272</v>
      </c>
      <c r="L46" s="191">
        <v>1.2649999999999999</v>
      </c>
      <c r="M46" s="191">
        <v>1.258</v>
      </c>
      <c r="N46" s="173"/>
    </row>
    <row r="47" spans="1:14">
      <c r="A47" s="187" t="s">
        <v>266</v>
      </c>
      <c r="B47" s="173"/>
      <c r="C47" s="173"/>
      <c r="D47" s="173"/>
      <c r="E47" s="173"/>
      <c r="F47" s="173"/>
      <c r="G47" s="173"/>
      <c r="H47" s="173"/>
      <c r="I47" s="173"/>
      <c r="J47" s="173"/>
      <c r="K47" s="173"/>
      <c r="L47" s="173"/>
      <c r="M47" s="173"/>
      <c r="N47" s="173"/>
    </row>
    <row r="48" spans="1:14">
      <c r="A48" s="188" t="s">
        <v>267</v>
      </c>
      <c r="B48" s="174">
        <v>6586.2290000000003</v>
      </c>
      <c r="C48" s="174">
        <v>6716.27</v>
      </c>
      <c r="D48" s="174">
        <v>7040.6850000000004</v>
      </c>
      <c r="E48" s="174">
        <v>7281.2</v>
      </c>
      <c r="F48" s="174">
        <v>7516.7619999999997</v>
      </c>
      <c r="G48" s="174">
        <v>7607.3059999999996</v>
      </c>
      <c r="H48" s="174">
        <v>7601.7759999999998</v>
      </c>
      <c r="I48" s="174">
        <v>7702.01</v>
      </c>
      <c r="J48" s="174">
        <v>7695.5870000000004</v>
      </c>
      <c r="K48" s="174">
        <v>7660.82</v>
      </c>
      <c r="L48" s="174">
        <v>7577.5219999999999</v>
      </c>
      <c r="M48" s="174">
        <v>7384.7330000000002</v>
      </c>
      <c r="N48" s="173"/>
    </row>
    <row r="49" spans="1:15" ht="18.75">
      <c r="A49" s="188" t="s">
        <v>268</v>
      </c>
      <c r="B49" s="174">
        <v>24252.357</v>
      </c>
      <c r="C49" s="174">
        <v>25344.313999999998</v>
      </c>
      <c r="D49" s="174">
        <v>27008.344000000001</v>
      </c>
      <c r="E49" s="174">
        <v>28825.137999999999</v>
      </c>
      <c r="F49" s="174">
        <v>30507.546999999999</v>
      </c>
      <c r="G49" s="174">
        <v>32203.050999999999</v>
      </c>
      <c r="H49" s="174">
        <v>33972.266000000003</v>
      </c>
      <c r="I49" s="174">
        <v>35590.055999999997</v>
      </c>
      <c r="J49" s="174">
        <v>37314.016000000003</v>
      </c>
      <c r="K49" s="174">
        <v>39097.949000000001</v>
      </c>
      <c r="L49" s="174">
        <v>40924.392</v>
      </c>
      <c r="M49" s="174">
        <v>42937.957000000002</v>
      </c>
      <c r="N49" s="173"/>
    </row>
    <row r="50" spans="1:15">
      <c r="A50" s="188" t="s">
        <v>269</v>
      </c>
      <c r="B50" s="191">
        <v>0.96899999999999997</v>
      </c>
      <c r="C50" s="191">
        <v>0.95499999999999996</v>
      </c>
      <c r="D50" s="191">
        <v>0.98399999999999999</v>
      </c>
      <c r="E50" s="191">
        <v>1.006</v>
      </c>
      <c r="F50" s="191">
        <v>1.02</v>
      </c>
      <c r="G50" s="191">
        <v>1.034</v>
      </c>
      <c r="H50" s="191">
        <v>1.048</v>
      </c>
      <c r="I50" s="191">
        <v>1.054</v>
      </c>
      <c r="J50" s="191">
        <v>1.0589999999999999</v>
      </c>
      <c r="K50" s="191">
        <v>1.0640000000000001</v>
      </c>
      <c r="L50" s="191">
        <v>1.0669999999999999</v>
      </c>
      <c r="M50" s="191">
        <v>1.073</v>
      </c>
      <c r="N50" s="173"/>
    </row>
    <row r="51" spans="1:15">
      <c r="A51" s="198"/>
      <c r="B51" s="197"/>
      <c r="C51" s="197"/>
      <c r="D51" s="197"/>
      <c r="E51" s="197"/>
      <c r="F51" s="197"/>
      <c r="G51" s="197"/>
      <c r="H51" s="197"/>
      <c r="I51" s="197"/>
      <c r="J51" s="197"/>
      <c r="K51" s="197"/>
      <c r="L51" s="197"/>
      <c r="M51" s="197"/>
      <c r="N51" s="199"/>
      <c r="O51" s="200"/>
    </row>
    <row r="52" spans="1:15">
      <c r="A52" s="186" t="s">
        <v>270</v>
      </c>
      <c r="B52" s="197"/>
      <c r="C52" s="197"/>
      <c r="D52" s="197"/>
      <c r="E52" s="197"/>
      <c r="F52" s="197"/>
      <c r="G52" s="197"/>
      <c r="H52" s="197"/>
      <c r="I52" s="197"/>
      <c r="J52" s="197"/>
      <c r="K52" s="197"/>
      <c r="L52" s="197"/>
      <c r="M52" s="197"/>
      <c r="N52" s="199"/>
      <c r="O52" s="200"/>
    </row>
    <row r="53" spans="1:15">
      <c r="A53" s="188" t="s">
        <v>271</v>
      </c>
      <c r="B53" s="174">
        <v>24252.357</v>
      </c>
      <c r="C53" s="174">
        <v>25344.313999999998</v>
      </c>
      <c r="D53" s="174">
        <v>27008.344000000001</v>
      </c>
      <c r="E53" s="174">
        <v>28825.137999999999</v>
      </c>
      <c r="F53" s="174">
        <v>30507.546999999999</v>
      </c>
      <c r="G53" s="174">
        <v>32203.050999999999</v>
      </c>
      <c r="H53" s="174">
        <v>33972.266000000003</v>
      </c>
      <c r="I53" s="174">
        <v>35590.055999999997</v>
      </c>
      <c r="J53" s="174">
        <v>37314.016000000003</v>
      </c>
      <c r="K53" s="174">
        <v>39097.949000000001</v>
      </c>
      <c r="L53" s="174">
        <v>40924.392</v>
      </c>
      <c r="M53" s="174">
        <v>42937.957000000002</v>
      </c>
      <c r="N53" s="199"/>
      <c r="O53" s="200"/>
    </row>
    <row r="54" spans="1:15">
      <c r="A54" s="188" t="s">
        <v>272</v>
      </c>
      <c r="N54" s="199"/>
      <c r="O54" s="200"/>
    </row>
    <row r="55" spans="1:15">
      <c r="A55" s="188" t="s">
        <v>273</v>
      </c>
      <c r="B55" s="174">
        <v>635.99400000000003</v>
      </c>
      <c r="C55" s="174">
        <v>600</v>
      </c>
      <c r="D55" s="174">
        <v>600</v>
      </c>
      <c r="E55" s="174">
        <v>600</v>
      </c>
      <c r="F55" s="174">
        <v>600</v>
      </c>
      <c r="G55" s="174">
        <v>600</v>
      </c>
      <c r="H55" s="174">
        <v>600</v>
      </c>
      <c r="I55" s="174">
        <v>600</v>
      </c>
      <c r="J55" s="174">
        <v>600</v>
      </c>
      <c r="K55" s="174">
        <v>600</v>
      </c>
      <c r="L55" s="174">
        <v>600</v>
      </c>
      <c r="M55" s="174">
        <v>600</v>
      </c>
      <c r="N55" s="199"/>
      <c r="O55" s="200"/>
    </row>
    <row r="56" spans="1:15">
      <c r="A56" s="188" t="s">
        <v>274</v>
      </c>
      <c r="N56" s="199"/>
      <c r="O56" s="200"/>
    </row>
    <row r="57" spans="1:15">
      <c r="A57" s="188" t="s">
        <v>275</v>
      </c>
      <c r="B57" s="174">
        <v>1338.942</v>
      </c>
      <c r="C57" s="174">
        <v>898.00099999999998</v>
      </c>
      <c r="D57" s="174">
        <v>665.32399999999996</v>
      </c>
      <c r="E57" s="174">
        <v>776.61</v>
      </c>
      <c r="F57" s="174">
        <v>884.89800000000002</v>
      </c>
      <c r="G57" s="174">
        <v>980.97900000000004</v>
      </c>
      <c r="H57" s="174">
        <v>1033.8630000000001</v>
      </c>
      <c r="I57" s="174">
        <v>1079.4649999999999</v>
      </c>
      <c r="J57" s="174">
        <v>1118.2280000000001</v>
      </c>
      <c r="K57" s="174">
        <v>1151.095</v>
      </c>
      <c r="L57" s="174">
        <v>1182.4960000000001</v>
      </c>
      <c r="M57" s="174">
        <v>1214.777</v>
      </c>
      <c r="N57" s="199"/>
      <c r="O57" s="200"/>
    </row>
    <row r="58" spans="1:15">
      <c r="A58" s="188" t="s">
        <v>276</v>
      </c>
      <c r="B58" s="174">
        <v>45.436</v>
      </c>
      <c r="C58" s="174">
        <v>71.028999999999996</v>
      </c>
      <c r="D58" s="174">
        <v>91.081000000000003</v>
      </c>
      <c r="E58" s="174">
        <v>101.065</v>
      </c>
      <c r="F58" s="174">
        <v>115.86199999999999</v>
      </c>
      <c r="G58" s="174">
        <v>127.114</v>
      </c>
      <c r="H58" s="174">
        <v>139.482</v>
      </c>
      <c r="I58" s="174">
        <v>151.59299999999999</v>
      </c>
      <c r="J58" s="174">
        <v>164.09100000000001</v>
      </c>
      <c r="K58" s="174">
        <v>176.53800000000001</v>
      </c>
      <c r="L58" s="174">
        <v>188.97900000000001</v>
      </c>
      <c r="M58" s="174">
        <v>201.376</v>
      </c>
      <c r="N58" s="199"/>
      <c r="O58" s="200"/>
    </row>
    <row r="59" spans="1:15" ht="18.75">
      <c r="A59" s="188" t="s">
        <v>277</v>
      </c>
      <c r="B59" s="174">
        <v>223.72</v>
      </c>
      <c r="C59" s="174">
        <v>223.72</v>
      </c>
      <c r="D59" s="174">
        <v>223.72</v>
      </c>
      <c r="E59" s="174">
        <v>223.72</v>
      </c>
      <c r="F59" s="174">
        <v>223.72</v>
      </c>
      <c r="G59" s="174">
        <v>223.72</v>
      </c>
      <c r="H59" s="174">
        <v>223.72</v>
      </c>
      <c r="I59" s="174">
        <v>223.72</v>
      </c>
      <c r="J59" s="174">
        <v>223.72</v>
      </c>
      <c r="K59" s="174">
        <v>223.72</v>
      </c>
      <c r="L59" s="174">
        <v>223.72</v>
      </c>
      <c r="M59" s="174">
        <v>223.72</v>
      </c>
      <c r="N59" s="199"/>
      <c r="O59" s="200"/>
    </row>
    <row r="60" spans="1:15" ht="18.75">
      <c r="A60" s="188" t="s">
        <v>278</v>
      </c>
      <c r="B60" s="174">
        <v>12.071</v>
      </c>
      <c r="C60" s="174">
        <v>11.401999999999999</v>
      </c>
      <c r="D60" s="174">
        <v>11.29</v>
      </c>
      <c r="E60" s="174">
        <v>10.742000000000001</v>
      </c>
      <c r="F60" s="174">
        <v>10.119</v>
      </c>
      <c r="G60" s="174">
        <v>9.6560000000000006</v>
      </c>
      <c r="H60" s="174">
        <v>9.2509999999999994</v>
      </c>
      <c r="I60" s="174">
        <v>8.8689999999999998</v>
      </c>
      <c r="J60" s="174">
        <v>4.4690000000000003</v>
      </c>
      <c r="K60" s="174">
        <v>2.1000000000000001E-2</v>
      </c>
      <c r="L60" s="174">
        <v>0</v>
      </c>
      <c r="M60" s="174">
        <v>0</v>
      </c>
      <c r="N60" s="199"/>
      <c r="O60" s="200"/>
    </row>
    <row r="61" spans="1:15">
      <c r="A61" s="188" t="s">
        <v>279</v>
      </c>
      <c r="B61" s="174">
        <v>2.4510000000000001</v>
      </c>
      <c r="C61" s="174">
        <v>2.0379999999999998</v>
      </c>
      <c r="D61" s="174">
        <v>2.0009999999999999</v>
      </c>
      <c r="E61" s="174">
        <v>1.8740000000000001</v>
      </c>
      <c r="F61" s="174">
        <v>1.7549999999999999</v>
      </c>
      <c r="G61" s="174">
        <v>1.647</v>
      </c>
      <c r="H61" s="174">
        <v>1.5489999999999999</v>
      </c>
      <c r="I61" s="174">
        <v>1.462</v>
      </c>
      <c r="J61" s="174">
        <v>1.385</v>
      </c>
      <c r="K61" s="174">
        <v>1.3180000000000001</v>
      </c>
      <c r="L61" s="174">
        <v>1.2569999999999999</v>
      </c>
      <c r="M61" s="174">
        <v>1.194</v>
      </c>
      <c r="N61" s="199"/>
      <c r="O61" s="200"/>
    </row>
    <row r="62" spans="1:15">
      <c r="A62" s="188" t="s">
        <v>280</v>
      </c>
      <c r="B62" s="174">
        <v>22.565000000000001</v>
      </c>
      <c r="C62" s="174">
        <v>23.263999999999999</v>
      </c>
      <c r="D62" s="174">
        <v>23.114000000000001</v>
      </c>
      <c r="E62" s="174">
        <v>21.940999999999999</v>
      </c>
      <c r="F62" s="174">
        <v>20.777999999999999</v>
      </c>
      <c r="G62" s="174">
        <v>19.634</v>
      </c>
      <c r="H62" s="174">
        <v>18.475000000000001</v>
      </c>
      <c r="I62" s="174">
        <v>17.300999999999998</v>
      </c>
      <c r="J62" s="174">
        <v>16.11</v>
      </c>
      <c r="K62" s="174">
        <v>14.894</v>
      </c>
      <c r="L62" s="174">
        <v>13.788</v>
      </c>
      <c r="M62" s="174">
        <v>12.744999999999999</v>
      </c>
      <c r="N62" s="199"/>
      <c r="O62" s="200"/>
    </row>
    <row r="63" spans="1:15">
      <c r="A63" s="188" t="s">
        <v>281</v>
      </c>
      <c r="B63" s="190">
        <v>-77.67</v>
      </c>
      <c r="C63" s="190">
        <v>-77.67</v>
      </c>
      <c r="D63" s="190">
        <v>-77.67</v>
      </c>
      <c r="E63" s="190">
        <v>-77.67</v>
      </c>
      <c r="F63" s="190">
        <v>-77.67</v>
      </c>
      <c r="G63" s="190">
        <v>-77.67</v>
      </c>
      <c r="H63" s="190">
        <v>-77.67</v>
      </c>
      <c r="I63" s="190">
        <v>-77.67</v>
      </c>
      <c r="J63" s="190">
        <v>-77.67</v>
      </c>
      <c r="K63" s="190">
        <v>-77.67</v>
      </c>
      <c r="L63" s="190">
        <v>-77.67</v>
      </c>
      <c r="M63" s="190">
        <v>-77.67</v>
      </c>
      <c r="N63" s="199"/>
      <c r="O63" s="200"/>
    </row>
    <row r="64" spans="1:15">
      <c r="A64" s="188" t="s">
        <v>282</v>
      </c>
      <c r="B64" s="190">
        <v>2203.5100000000002</v>
      </c>
      <c r="C64" s="190">
        <v>1751.7850000000001</v>
      </c>
      <c r="D64" s="190">
        <v>1538.86</v>
      </c>
      <c r="E64" s="190">
        <v>1658.2819999999999</v>
      </c>
      <c r="F64" s="190">
        <v>1779.462</v>
      </c>
      <c r="G64" s="190">
        <v>1885.08</v>
      </c>
      <c r="H64" s="190">
        <v>1948.67</v>
      </c>
      <c r="I64" s="190">
        <v>2004.739</v>
      </c>
      <c r="J64" s="190">
        <v>2050.3319999999999</v>
      </c>
      <c r="K64" s="190">
        <v>2089.9160000000002</v>
      </c>
      <c r="L64" s="190">
        <v>2132.5709999999999</v>
      </c>
      <c r="M64" s="190">
        <v>2176.1419999999998</v>
      </c>
      <c r="N64" s="199"/>
      <c r="O64" s="200"/>
    </row>
    <row r="65" spans="1:15">
      <c r="A65" s="188" t="s">
        <v>283</v>
      </c>
      <c r="B65" s="174">
        <v>22048.847000000002</v>
      </c>
      <c r="C65" s="174">
        <v>23592.53</v>
      </c>
      <c r="D65" s="174">
        <v>25469.484</v>
      </c>
      <c r="E65" s="174">
        <v>27166.856</v>
      </c>
      <c r="F65" s="174">
        <v>28728.084999999999</v>
      </c>
      <c r="G65" s="174">
        <v>30317.971000000001</v>
      </c>
      <c r="H65" s="174">
        <v>32023.596000000001</v>
      </c>
      <c r="I65" s="174">
        <v>33585.317000000003</v>
      </c>
      <c r="J65" s="174">
        <v>35263.682999999997</v>
      </c>
      <c r="K65" s="174">
        <v>37008.033000000003</v>
      </c>
      <c r="L65" s="174">
        <v>38791.821000000004</v>
      </c>
      <c r="M65" s="174">
        <v>40761.815000000002</v>
      </c>
      <c r="N65" s="199"/>
      <c r="O65" s="200"/>
    </row>
    <row r="66" spans="1:15">
      <c r="A66" s="188" t="s">
        <v>284</v>
      </c>
      <c r="B66" s="191">
        <v>0.88100000000000001</v>
      </c>
      <c r="C66" s="191">
        <v>0.88900000000000001</v>
      </c>
      <c r="D66" s="191">
        <v>0.92800000000000005</v>
      </c>
      <c r="E66" s="191">
        <v>0.94799999999999995</v>
      </c>
      <c r="F66" s="191">
        <v>0.96099999999999997</v>
      </c>
      <c r="G66" s="191">
        <v>0.97399999999999998</v>
      </c>
      <c r="H66" s="191">
        <v>0.98799999999999999</v>
      </c>
      <c r="I66" s="191">
        <v>0.99399999999999999</v>
      </c>
      <c r="J66" s="191">
        <v>1.0009999999999999</v>
      </c>
      <c r="K66" s="191">
        <v>1.0069999999999999</v>
      </c>
      <c r="L66" s="191">
        <v>1.012</v>
      </c>
      <c r="M66" s="191">
        <v>1.0189999999999999</v>
      </c>
      <c r="N66" s="199"/>
      <c r="O66" s="200"/>
    </row>
    <row r="67" spans="1:15">
      <c r="A67" s="201"/>
      <c r="B67" s="202"/>
      <c r="C67" s="202"/>
      <c r="D67" s="202"/>
      <c r="E67" s="202"/>
      <c r="F67" s="202"/>
      <c r="G67" s="202"/>
      <c r="H67" s="202"/>
      <c r="I67" s="202"/>
      <c r="J67" s="202"/>
      <c r="K67" s="202"/>
      <c r="L67" s="202"/>
      <c r="M67" s="202"/>
      <c r="N67" s="173"/>
    </row>
    <row r="68" spans="1:15" ht="31.5" customHeight="1">
      <c r="A68" s="349" t="s">
        <v>615</v>
      </c>
      <c r="B68" s="352"/>
      <c r="C68" s="352"/>
      <c r="D68" s="352"/>
      <c r="E68" s="352"/>
      <c r="F68" s="352"/>
      <c r="G68" s="352"/>
      <c r="H68" s="352"/>
      <c r="I68" s="203"/>
      <c r="J68" s="203"/>
      <c r="K68" s="203"/>
      <c r="L68" s="203"/>
      <c r="M68" s="203"/>
      <c r="N68" s="173"/>
    </row>
    <row r="69" spans="1:15" ht="31.5" customHeight="1">
      <c r="A69" s="349" t="s">
        <v>616</v>
      </c>
      <c r="B69" s="349"/>
      <c r="C69" s="349"/>
      <c r="D69" s="349"/>
      <c r="E69" s="349"/>
      <c r="F69" s="349"/>
      <c r="G69" s="349"/>
      <c r="H69" s="349"/>
      <c r="I69" s="187"/>
      <c r="J69" s="187"/>
      <c r="K69" s="187"/>
      <c r="L69" s="187"/>
      <c r="M69" s="187"/>
      <c r="N69" s="173"/>
    </row>
    <row r="70" spans="1:15" ht="31.5" customHeight="1">
      <c r="A70" s="354" t="s">
        <v>617</v>
      </c>
      <c r="B70" s="354"/>
      <c r="C70" s="354"/>
      <c r="D70" s="354"/>
      <c r="E70" s="354"/>
      <c r="F70" s="354"/>
      <c r="G70" s="354"/>
      <c r="H70" s="354"/>
      <c r="I70" s="173"/>
      <c r="J70" s="173"/>
      <c r="K70" s="173"/>
      <c r="L70" s="173"/>
      <c r="M70" s="173"/>
      <c r="N70" s="173"/>
    </row>
    <row r="71" spans="1:15" ht="18.75" customHeight="1">
      <c r="A71" s="355" t="s">
        <v>618</v>
      </c>
      <c r="B71" s="355"/>
      <c r="C71" s="355"/>
      <c r="D71" s="355"/>
      <c r="E71" s="355"/>
      <c r="F71" s="355"/>
      <c r="G71" s="355"/>
      <c r="H71" s="355"/>
      <c r="I71" s="173"/>
      <c r="J71" s="173"/>
      <c r="K71" s="173"/>
      <c r="L71" s="173"/>
      <c r="M71" s="173"/>
      <c r="N71" s="173"/>
    </row>
    <row r="72" spans="1:15" ht="31.5" customHeight="1">
      <c r="A72" s="354" t="s">
        <v>620</v>
      </c>
      <c r="B72" s="354"/>
      <c r="C72" s="354"/>
      <c r="D72" s="354"/>
      <c r="E72" s="354"/>
      <c r="F72" s="354"/>
      <c r="G72" s="354"/>
      <c r="H72" s="354"/>
      <c r="I72" s="173"/>
      <c r="J72" s="173"/>
      <c r="K72" s="173"/>
      <c r="L72" s="173"/>
      <c r="M72" s="173"/>
      <c r="N72" s="173"/>
    </row>
    <row r="73" spans="1:15" ht="31.5" customHeight="1">
      <c r="A73" s="349" t="s">
        <v>619</v>
      </c>
      <c r="B73" s="349"/>
      <c r="C73" s="349"/>
      <c r="D73" s="349"/>
      <c r="E73" s="349"/>
      <c r="F73" s="349"/>
      <c r="G73" s="349"/>
      <c r="H73" s="349"/>
      <c r="I73" s="173"/>
      <c r="J73" s="173"/>
      <c r="K73" s="173"/>
      <c r="L73" s="173"/>
      <c r="M73" s="173"/>
      <c r="N73" s="173"/>
    </row>
    <row r="74" spans="1:15" ht="31.5" customHeight="1">
      <c r="A74" s="349" t="s">
        <v>621</v>
      </c>
      <c r="B74" s="350"/>
      <c r="C74" s="350"/>
      <c r="D74" s="350"/>
      <c r="E74" s="350"/>
      <c r="F74" s="350"/>
      <c r="G74" s="350"/>
      <c r="H74" s="350"/>
    </row>
    <row r="75" spans="1:15" ht="31.5" customHeight="1">
      <c r="A75" s="351" t="s">
        <v>622</v>
      </c>
      <c r="B75" s="352"/>
      <c r="C75" s="352"/>
      <c r="D75" s="352"/>
      <c r="E75" s="352"/>
      <c r="F75" s="352"/>
      <c r="G75" s="352"/>
      <c r="H75" s="352"/>
    </row>
    <row r="77" spans="1:15">
      <c r="B77" s="204"/>
      <c r="C77" s="204"/>
      <c r="D77" s="204"/>
      <c r="E77" s="204"/>
      <c r="F77" s="204"/>
      <c r="G77" s="204"/>
      <c r="H77" s="204"/>
      <c r="I77" s="204"/>
      <c r="J77" s="204"/>
      <c r="K77" s="204"/>
      <c r="L77" s="204"/>
      <c r="M77" s="204"/>
    </row>
    <row r="78" spans="1:15">
      <c r="A78" s="205"/>
    </row>
    <row r="80" spans="1:15">
      <c r="A80" s="205"/>
    </row>
    <row r="82" spans="1:14">
      <c r="A82" s="205"/>
    </row>
    <row r="83" spans="1:14">
      <c r="A83" s="205"/>
      <c r="E83" s="206"/>
      <c r="F83" s="206"/>
      <c r="G83" s="206"/>
      <c r="H83" s="206"/>
      <c r="I83" s="206"/>
      <c r="J83" s="206"/>
      <c r="K83" s="206"/>
      <c r="L83" s="206"/>
      <c r="M83" s="206"/>
    </row>
    <row r="84" spans="1:14">
      <c r="A84" s="205"/>
      <c r="N84" s="173"/>
    </row>
    <row r="86" spans="1:14">
      <c r="A86" s="205"/>
      <c r="B86" s="173"/>
    </row>
    <row r="87" spans="1:14">
      <c r="A87" s="205"/>
      <c r="B87" s="207"/>
    </row>
    <row r="89" spans="1:14">
      <c r="A89" s="205"/>
    </row>
    <row r="91" spans="1:14">
      <c r="A91" s="205"/>
    </row>
    <row r="92" spans="1:14">
      <c r="A92" s="205"/>
    </row>
    <row r="93" spans="1:14">
      <c r="A93" s="205"/>
      <c r="D93" s="206"/>
      <c r="E93" s="206"/>
      <c r="F93" s="206"/>
      <c r="G93" s="206"/>
      <c r="H93" s="206"/>
      <c r="I93" s="206"/>
      <c r="J93" s="206"/>
      <c r="K93" s="206"/>
      <c r="L93" s="206"/>
      <c r="M93" s="206"/>
    </row>
    <row r="94" spans="1:14">
      <c r="A94" s="205"/>
    </row>
    <row r="95" spans="1:14">
      <c r="A95" s="205"/>
    </row>
    <row r="96" spans="1:14">
      <c r="A96" s="205"/>
    </row>
    <row r="97" spans="1:13">
      <c r="A97" s="205"/>
    </row>
    <row r="98" spans="1:13">
      <c r="A98" s="205"/>
      <c r="B98" s="206"/>
      <c r="C98" s="206"/>
      <c r="D98" s="206"/>
      <c r="E98" s="206"/>
      <c r="F98" s="206"/>
      <c r="G98" s="206"/>
      <c r="H98" s="206"/>
      <c r="I98" s="206"/>
      <c r="J98" s="206"/>
      <c r="K98" s="206"/>
      <c r="L98" s="206"/>
      <c r="M98" s="206"/>
    </row>
    <row r="99" spans="1:13">
      <c r="A99" s="205"/>
    </row>
    <row r="100" spans="1:13">
      <c r="A100" s="205"/>
    </row>
    <row r="103" spans="1:13">
      <c r="A103" s="205"/>
      <c r="B103" s="173"/>
    </row>
    <row r="104" spans="1:13">
      <c r="A104" s="205"/>
      <c r="B104" s="206"/>
    </row>
    <row r="105" spans="1:13">
      <c r="A105" s="205"/>
    </row>
    <row r="107" spans="1:13">
      <c r="A107" s="205"/>
    </row>
    <row r="108" spans="1:13">
      <c r="A108" s="205"/>
    </row>
    <row r="109" spans="1:13">
      <c r="A109" s="205"/>
    </row>
    <row r="110" spans="1:13">
      <c r="A110" s="205"/>
      <c r="C110" s="206"/>
      <c r="D110" s="206"/>
      <c r="E110" s="206"/>
      <c r="F110" s="206"/>
      <c r="G110" s="206"/>
      <c r="H110" s="206"/>
      <c r="I110" s="206"/>
      <c r="J110" s="206"/>
      <c r="K110" s="206"/>
      <c r="L110" s="206"/>
      <c r="M110" s="206"/>
    </row>
    <row r="111" spans="1:13">
      <c r="A111" s="205"/>
    </row>
    <row r="113" spans="1:2">
      <c r="A113" s="205"/>
      <c r="B113" s="208"/>
    </row>
    <row r="116" spans="1:2">
      <c r="A116" s="205"/>
    </row>
    <row r="117" spans="1:2">
      <c r="A117" s="205"/>
      <c r="B117" s="206"/>
    </row>
    <row r="118" spans="1:2">
      <c r="A118" s="205"/>
    </row>
  </sheetData>
  <mergeCells count="9">
    <mergeCell ref="A73:H73"/>
    <mergeCell ref="A74:H74"/>
    <mergeCell ref="A75:H75"/>
    <mergeCell ref="C3:M3"/>
    <mergeCell ref="A68:H68"/>
    <mergeCell ref="A69:H69"/>
    <mergeCell ref="A70:H70"/>
    <mergeCell ref="A71:H71"/>
    <mergeCell ref="A72:H72"/>
  </mergeCells>
  <printOptions horizontalCentered="1"/>
  <pageMargins left="0.7" right="0.7" top="0.75" bottom="0.75" header="0.3" footer="0.3"/>
  <pageSetup scale="65" fitToHeight="0" pageOrder="overThenDown" orientation="landscape" r:id="rId1"/>
  <headerFooter differentFirst="1" scaleWithDoc="0">
    <oddHeader>&amp;R&amp;"Times New Roman,Regular"&amp;P</oddHead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D45E-7875-4C54-8360-5E2454921106}">
  <sheetPr>
    <pageSetUpPr fitToPage="1"/>
  </sheetPr>
  <dimension ref="A1:N45"/>
  <sheetViews>
    <sheetView zoomScaleNormal="100" workbookViewId="0"/>
  </sheetViews>
  <sheetFormatPr defaultRowHeight="15"/>
  <cols>
    <col min="1" max="1" width="61.85546875" customWidth="1"/>
    <col min="2" max="12" width="10" customWidth="1"/>
    <col min="13" max="14" width="12.28515625" customWidth="1"/>
  </cols>
  <sheetData>
    <row r="1" spans="1:14" ht="15.75">
      <c r="A1" s="27" t="s">
        <v>70</v>
      </c>
      <c r="B1" s="5"/>
      <c r="C1" s="5"/>
      <c r="D1" s="5"/>
      <c r="E1" s="5"/>
      <c r="F1" s="5"/>
      <c r="G1" s="5"/>
      <c r="H1" s="5"/>
      <c r="I1" s="5"/>
      <c r="J1" s="5"/>
      <c r="K1" s="5"/>
      <c r="L1" s="5"/>
      <c r="M1" s="5"/>
      <c r="N1" s="5"/>
    </row>
    <row r="2" spans="1:14" ht="15.75">
      <c r="A2" s="5" t="s">
        <v>0</v>
      </c>
      <c r="B2" s="5"/>
      <c r="C2" s="5"/>
      <c r="D2" s="5"/>
      <c r="E2" s="5"/>
      <c r="F2" s="5"/>
      <c r="G2" s="5"/>
      <c r="H2" s="5"/>
      <c r="I2" s="5"/>
      <c r="J2" s="5"/>
      <c r="K2" s="5"/>
      <c r="L2" s="5"/>
      <c r="M2" s="5"/>
      <c r="N2" s="5"/>
    </row>
    <row r="3" spans="1:14" ht="15.75">
      <c r="A3" s="28"/>
      <c r="B3" s="321">
        <v>2023</v>
      </c>
      <c r="C3" s="321">
        <v>2024</v>
      </c>
      <c r="D3" s="321">
        <v>2025</v>
      </c>
      <c r="E3" s="321">
        <v>2026</v>
      </c>
      <c r="F3" s="321">
        <v>2027</v>
      </c>
      <c r="G3" s="321">
        <v>2028</v>
      </c>
      <c r="H3" s="321">
        <v>2029</v>
      </c>
      <c r="I3" s="321">
        <v>2030</v>
      </c>
      <c r="J3" s="321">
        <v>2031</v>
      </c>
      <c r="K3" s="321">
        <v>2032</v>
      </c>
      <c r="L3" s="321">
        <v>2033</v>
      </c>
      <c r="M3" s="41" t="s">
        <v>1</v>
      </c>
      <c r="N3" s="41" t="s">
        <v>2</v>
      </c>
    </row>
    <row r="4" spans="1:14" ht="15.75">
      <c r="A4" s="54"/>
      <c r="B4" s="55"/>
      <c r="C4" s="317"/>
      <c r="D4" s="55"/>
      <c r="E4" s="55"/>
      <c r="F4" s="55"/>
      <c r="G4" s="55"/>
      <c r="H4" s="55"/>
      <c r="I4" s="55"/>
      <c r="J4" s="55"/>
      <c r="K4" s="55"/>
      <c r="L4" s="55"/>
      <c r="M4" s="55"/>
      <c r="N4" s="55"/>
    </row>
    <row r="5" spans="1:14" ht="15.75">
      <c r="A5" s="6" t="s">
        <v>905</v>
      </c>
      <c r="B5" s="29">
        <v>1569.3440000000001</v>
      </c>
      <c r="C5" s="29">
        <v>1846.354</v>
      </c>
      <c r="D5" s="29">
        <v>1671.4690000000001</v>
      </c>
      <c r="E5" s="29">
        <v>1520.95</v>
      </c>
      <c r="F5" s="29">
        <v>1508.9110000000001</v>
      </c>
      <c r="G5" s="29">
        <v>1603.6120000000001</v>
      </c>
      <c r="H5" s="29">
        <v>1535.7070000000001</v>
      </c>
      <c r="I5" s="29">
        <v>1686.46</v>
      </c>
      <c r="J5" s="29">
        <v>1775.502</v>
      </c>
      <c r="K5" s="29">
        <v>1870.837</v>
      </c>
      <c r="L5" s="29">
        <v>2034.674</v>
      </c>
      <c r="M5" s="30"/>
      <c r="N5" s="30"/>
    </row>
    <row r="6" spans="1:14" ht="15.75">
      <c r="A6" s="6" t="s">
        <v>49</v>
      </c>
      <c r="B6" s="31">
        <v>5.958998621642865E-2</v>
      </c>
      <c r="C6" s="31">
        <v>6.7787205139972467E-2</v>
      </c>
      <c r="D6" s="31">
        <v>5.8788301913337088E-2</v>
      </c>
      <c r="E6" s="31">
        <v>5.1246672731561041E-2</v>
      </c>
      <c r="F6" s="31">
        <v>4.8818168288642723E-2</v>
      </c>
      <c r="G6" s="31">
        <v>4.9819871878514485E-2</v>
      </c>
      <c r="H6" s="31">
        <v>4.5795794094316777E-2</v>
      </c>
      <c r="I6" s="31">
        <v>4.8228114526257991E-2</v>
      </c>
      <c r="J6" s="31">
        <v>4.8658421281971877E-2</v>
      </c>
      <c r="K6" s="31">
        <v>4.9134413106453161E-2</v>
      </c>
      <c r="L6" s="31">
        <v>5.1210214488142995E-2</v>
      </c>
      <c r="M6" s="30"/>
      <c r="N6" s="30"/>
    </row>
    <row r="7" spans="1:14" ht="15.75">
      <c r="A7" s="6"/>
      <c r="B7" s="30"/>
      <c r="C7" s="30"/>
      <c r="D7" s="30"/>
      <c r="E7" s="30"/>
      <c r="F7" s="30"/>
      <c r="G7" s="30"/>
      <c r="H7" s="30"/>
      <c r="I7" s="30"/>
      <c r="J7" s="30"/>
      <c r="K7" s="30"/>
      <c r="L7" s="30"/>
      <c r="M7" s="30"/>
      <c r="N7" s="30"/>
    </row>
    <row r="8" spans="1:14" ht="15.75">
      <c r="A8" s="6" t="s">
        <v>22</v>
      </c>
      <c r="B8" s="30"/>
      <c r="C8" s="30"/>
      <c r="D8" s="30"/>
      <c r="E8" s="30"/>
      <c r="F8" s="30"/>
      <c r="G8" s="30"/>
      <c r="H8" s="30"/>
      <c r="I8" s="30"/>
      <c r="J8" s="30"/>
      <c r="K8" s="30"/>
      <c r="L8" s="30"/>
      <c r="M8" s="30"/>
      <c r="N8" s="30"/>
    </row>
    <row r="9" spans="1:14" ht="18.75">
      <c r="A9" s="6" t="s">
        <v>68</v>
      </c>
      <c r="B9" s="32">
        <v>-6.8869999999999996</v>
      </c>
      <c r="C9" s="30">
        <v>-2.6980339999999998</v>
      </c>
      <c r="D9" s="32">
        <v>-1.367</v>
      </c>
      <c r="E9" s="32">
        <v>-0.8</v>
      </c>
      <c r="F9" s="32">
        <v>-8.5000000000000006E-2</v>
      </c>
      <c r="G9" s="32">
        <v>3.2000000000000001E-2</v>
      </c>
      <c r="H9" s="32">
        <v>0.251</v>
      </c>
      <c r="I9" s="32">
        <v>0.437</v>
      </c>
      <c r="J9" s="32">
        <v>0.97199999999999998</v>
      </c>
      <c r="K9" s="32">
        <v>0.35799999999999998</v>
      </c>
      <c r="L9" s="32">
        <v>0.44500000000000001</v>
      </c>
      <c r="M9" s="32">
        <v>-4.9180000000000001</v>
      </c>
      <c r="N9" s="32">
        <v>-2.4550000000000001</v>
      </c>
    </row>
    <row r="10" spans="1:14" ht="15.75">
      <c r="A10" s="6" t="s">
        <v>50</v>
      </c>
      <c r="B10" s="33">
        <v>-9.1999999999999998E-2</v>
      </c>
      <c r="C10" s="33" t="s">
        <v>8</v>
      </c>
      <c r="D10" s="33">
        <v>-0.39600000000000002</v>
      </c>
      <c r="E10" s="33">
        <v>-0.36899999999999999</v>
      </c>
      <c r="F10" s="33">
        <v>-0.35099999999999998</v>
      </c>
      <c r="G10" s="33">
        <v>-0.33900000000000002</v>
      </c>
      <c r="H10" s="33">
        <v>-0.33700000000000002</v>
      </c>
      <c r="I10" s="33">
        <v>-0.34200000000000003</v>
      </c>
      <c r="J10" s="33">
        <v>-0.34599999999999997</v>
      </c>
      <c r="K10" s="33">
        <v>-0.34699999999999998</v>
      </c>
      <c r="L10" s="33">
        <v>-0.35099999999999998</v>
      </c>
      <c r="M10" s="33">
        <v>-1.863</v>
      </c>
      <c r="N10" s="33">
        <v>-3.5859999999999999</v>
      </c>
    </row>
    <row r="11" spans="1:14" ht="15.75">
      <c r="A11" s="6" t="s">
        <v>23</v>
      </c>
      <c r="B11" s="32">
        <v>-6.9779999999999998</v>
      </c>
      <c r="C11" s="30">
        <v>-2.6012978999999996</v>
      </c>
      <c r="D11" s="32">
        <v>-1.7629999999999999</v>
      </c>
      <c r="E11" s="32">
        <v>-1.169</v>
      </c>
      <c r="F11" s="32">
        <v>-0.436</v>
      </c>
      <c r="G11" s="32">
        <v>-0.307</v>
      </c>
      <c r="H11" s="32">
        <v>-8.5999999999999993E-2</v>
      </c>
      <c r="I11" s="32">
        <v>9.5000000000000001E-2</v>
      </c>
      <c r="J11" s="32">
        <v>0.626</v>
      </c>
      <c r="K11" s="32">
        <v>1.0999999999999999E-2</v>
      </c>
      <c r="L11" s="32">
        <v>9.4E-2</v>
      </c>
      <c r="M11" s="32">
        <v>-6.7809999999999997</v>
      </c>
      <c r="N11" s="32">
        <v>-6.0410000000000004</v>
      </c>
    </row>
    <row r="12" spans="1:14" ht="15.75">
      <c r="A12" s="6"/>
      <c r="B12" s="30"/>
      <c r="C12" s="30"/>
      <c r="D12" s="30"/>
      <c r="E12" s="30"/>
      <c r="F12" s="30"/>
      <c r="G12" s="30"/>
      <c r="H12" s="30"/>
      <c r="I12" s="30"/>
      <c r="J12" s="30"/>
      <c r="K12" s="30"/>
      <c r="L12" s="30"/>
      <c r="M12" s="30"/>
      <c r="N12" s="30"/>
    </row>
    <row r="13" spans="1:14" ht="15.75">
      <c r="A13" s="6" t="s">
        <v>24</v>
      </c>
      <c r="B13" s="30"/>
      <c r="C13" s="30"/>
      <c r="D13" s="30"/>
      <c r="E13" s="30"/>
      <c r="F13" s="30"/>
      <c r="G13" s="30"/>
      <c r="H13" s="30"/>
      <c r="I13" s="30"/>
      <c r="J13" s="30"/>
      <c r="K13" s="30"/>
      <c r="L13" s="30"/>
      <c r="M13" s="30"/>
      <c r="N13" s="30"/>
    </row>
    <row r="14" spans="1:14" ht="15.75">
      <c r="A14" s="6" t="s">
        <v>51</v>
      </c>
      <c r="B14" s="29">
        <v>215.38200000000001</v>
      </c>
      <c r="C14" s="29">
        <v>8.8250000000000028</v>
      </c>
      <c r="D14" s="29">
        <v>5.57</v>
      </c>
      <c r="E14" s="29">
        <v>10.648</v>
      </c>
      <c r="F14" s="29">
        <v>41.621000000000002</v>
      </c>
      <c r="G14" s="29">
        <v>45.225999999999999</v>
      </c>
      <c r="H14" s="29">
        <v>-3.7160000000000002</v>
      </c>
      <c r="I14" s="29">
        <v>-28.076000000000001</v>
      </c>
      <c r="J14" s="29">
        <v>-47.06</v>
      </c>
      <c r="K14" s="29">
        <v>-71.171999999999997</v>
      </c>
      <c r="L14" s="29">
        <v>-51.454999999999998</v>
      </c>
      <c r="M14" s="29">
        <v>111.89</v>
      </c>
      <c r="N14" s="29">
        <v>-89.588999999999999</v>
      </c>
    </row>
    <row r="15" spans="1:14" ht="15.75">
      <c r="A15" s="35" t="s">
        <v>52</v>
      </c>
      <c r="B15" s="30"/>
      <c r="C15" s="30"/>
      <c r="D15" s="30"/>
      <c r="E15" s="30"/>
      <c r="F15" s="30"/>
      <c r="G15" s="30"/>
      <c r="H15" s="30"/>
      <c r="I15" s="30"/>
      <c r="J15" s="30"/>
      <c r="K15" s="30"/>
      <c r="L15" s="30"/>
      <c r="M15" s="30"/>
      <c r="N15" s="30"/>
    </row>
    <row r="16" spans="1:14" ht="15.75">
      <c r="A16" s="6" t="s">
        <v>66</v>
      </c>
      <c r="B16" s="30">
        <v>-8.1539999999999999</v>
      </c>
      <c r="C16" s="30">
        <v>-20.466966000000053</v>
      </c>
      <c r="D16" s="30">
        <v>3.3929999999999998</v>
      </c>
      <c r="E16" s="30">
        <v>6.8860000000000001</v>
      </c>
      <c r="F16" s="30">
        <v>4.601</v>
      </c>
      <c r="G16" s="30">
        <v>6.6890000000000001</v>
      </c>
      <c r="H16" s="30">
        <v>4.1559999999999997</v>
      </c>
      <c r="I16" s="30">
        <v>2.9689999999999999</v>
      </c>
      <c r="J16" s="30">
        <v>2.593</v>
      </c>
      <c r="K16" s="30">
        <v>2.8359999999999999</v>
      </c>
      <c r="L16" s="30">
        <v>2.988</v>
      </c>
      <c r="M16" s="30">
        <v>1.071</v>
      </c>
      <c r="N16" s="30">
        <v>16.613</v>
      </c>
    </row>
    <row r="17" spans="1:14" ht="15.75">
      <c r="A17" s="6" t="s">
        <v>25</v>
      </c>
      <c r="B17" s="30"/>
      <c r="C17" s="30"/>
      <c r="D17" s="30"/>
      <c r="E17" s="30"/>
      <c r="F17" s="30"/>
      <c r="G17" s="30"/>
      <c r="H17" s="30"/>
      <c r="I17" s="30"/>
      <c r="J17" s="30"/>
      <c r="K17" s="30"/>
      <c r="L17" s="30"/>
      <c r="M17" s="30"/>
      <c r="N17" s="30"/>
    </row>
    <row r="18" spans="1:14" ht="15.75">
      <c r="A18" s="35" t="s">
        <v>53</v>
      </c>
      <c r="B18" s="30">
        <v>-1.0229999999999999</v>
      </c>
      <c r="C18" s="30">
        <v>-9.1609999999999996</v>
      </c>
      <c r="D18" s="30">
        <v>-9.6980000000000004</v>
      </c>
      <c r="E18" s="30">
        <v>-11.694000000000001</v>
      </c>
      <c r="F18" s="30">
        <v>-16.039000000000001</v>
      </c>
      <c r="G18" s="30">
        <v>-22.428999999999998</v>
      </c>
      <c r="H18" s="30">
        <v>-28.251999999999999</v>
      </c>
      <c r="I18" s="30">
        <v>-33.892000000000003</v>
      </c>
      <c r="J18" s="30">
        <v>-40.659999999999997</v>
      </c>
      <c r="K18" s="30">
        <v>-48.241999999999997</v>
      </c>
      <c r="L18" s="30">
        <v>-55.81</v>
      </c>
      <c r="M18" s="30">
        <v>-69.021000000000001</v>
      </c>
      <c r="N18" s="30">
        <v>-275.87700000000001</v>
      </c>
    </row>
    <row r="19" spans="1:14" ht="15.75">
      <c r="A19" s="35" t="s">
        <v>62</v>
      </c>
      <c r="B19" s="32"/>
      <c r="C19" s="30"/>
      <c r="D19" s="30"/>
      <c r="E19" s="30"/>
      <c r="F19" s="30"/>
      <c r="G19" s="30"/>
      <c r="H19" s="30"/>
      <c r="I19" s="30"/>
      <c r="J19" s="30"/>
      <c r="K19" s="30"/>
      <c r="L19" s="30"/>
      <c r="M19" s="30"/>
      <c r="N19" s="30"/>
    </row>
    <row r="20" spans="1:14" ht="15.75">
      <c r="A20" s="36" t="s">
        <v>65</v>
      </c>
      <c r="B20" s="32">
        <v>0.373</v>
      </c>
      <c r="C20" s="30">
        <v>6.3789999999999996</v>
      </c>
      <c r="D20" s="30">
        <v>10.737</v>
      </c>
      <c r="E20" s="30">
        <v>13.721</v>
      </c>
      <c r="F20" s="30">
        <v>16.056000000000001</v>
      </c>
      <c r="G20" s="30">
        <v>16.858000000000001</v>
      </c>
      <c r="H20" s="30">
        <v>16.931999999999999</v>
      </c>
      <c r="I20" s="30">
        <v>22.608000000000001</v>
      </c>
      <c r="J20" s="30">
        <v>28.716999999999999</v>
      </c>
      <c r="K20" s="30">
        <v>31.925999999999998</v>
      </c>
      <c r="L20" s="30">
        <v>34.332000000000001</v>
      </c>
      <c r="M20" s="30">
        <v>63.750999999999998</v>
      </c>
      <c r="N20" s="30">
        <v>198.26599999999999</v>
      </c>
    </row>
    <row r="21" spans="1:14" ht="15.75">
      <c r="A21" s="313" t="s">
        <v>903</v>
      </c>
      <c r="B21" s="30">
        <v>-4.351</v>
      </c>
      <c r="C21" s="30">
        <v>0.96599999999999997</v>
      </c>
      <c r="D21" s="30">
        <v>2.097</v>
      </c>
      <c r="E21" s="30">
        <v>5.1420000000000003</v>
      </c>
      <c r="F21" s="30">
        <v>8.8789999999999996</v>
      </c>
      <c r="G21" s="30">
        <v>14.198</v>
      </c>
      <c r="H21" s="30">
        <v>14.948</v>
      </c>
      <c r="I21" s="30">
        <v>18.300999999999998</v>
      </c>
      <c r="J21" s="30">
        <v>19.481000000000002</v>
      </c>
      <c r="K21" s="30">
        <v>19.45</v>
      </c>
      <c r="L21" s="30">
        <v>16.507000000000001</v>
      </c>
      <c r="M21" s="30">
        <v>31.282</v>
      </c>
      <c r="N21" s="30">
        <v>119.96899999999999</v>
      </c>
    </row>
    <row r="22" spans="1:14" ht="15.75">
      <c r="A22" s="36" t="s">
        <v>26</v>
      </c>
      <c r="B22" s="30">
        <v>5.6989999999999998</v>
      </c>
      <c r="C22" s="30">
        <v>3.101</v>
      </c>
      <c r="D22" s="30">
        <v>-6.7750000000000004</v>
      </c>
      <c r="E22" s="30">
        <v>-6.93</v>
      </c>
      <c r="F22" s="30">
        <v>-8.5020000000000007</v>
      </c>
      <c r="G22" s="30">
        <v>-11.444000000000001</v>
      </c>
      <c r="H22" s="30">
        <v>-11.597</v>
      </c>
      <c r="I22" s="30">
        <v>-14.621</v>
      </c>
      <c r="J22" s="30">
        <v>-15.058</v>
      </c>
      <c r="K22" s="30">
        <v>-14.263999999999999</v>
      </c>
      <c r="L22" s="30">
        <v>-13.984</v>
      </c>
      <c r="M22" s="30">
        <v>-30.55</v>
      </c>
      <c r="N22" s="30">
        <v>-100.074</v>
      </c>
    </row>
    <row r="23" spans="1:14" ht="15.75">
      <c r="A23" s="36" t="s">
        <v>27</v>
      </c>
      <c r="B23" s="30">
        <v>14.609</v>
      </c>
      <c r="C23" s="30">
        <v>16.128</v>
      </c>
      <c r="D23" s="30">
        <v>9.4779999999999998</v>
      </c>
      <c r="E23" s="30">
        <v>11.558999999999999</v>
      </c>
      <c r="F23" s="30">
        <v>13.448</v>
      </c>
      <c r="G23" s="30">
        <v>11.332000000000001</v>
      </c>
      <c r="H23" s="30">
        <v>8.8409999999999993</v>
      </c>
      <c r="I23" s="30">
        <v>7.3819999999999997</v>
      </c>
      <c r="J23" s="30">
        <v>6.8879999999999999</v>
      </c>
      <c r="K23" s="30">
        <v>7.6269999999999998</v>
      </c>
      <c r="L23" s="30">
        <v>7.2190000000000003</v>
      </c>
      <c r="M23" s="30">
        <v>61.945</v>
      </c>
      <c r="N23" s="30">
        <v>99.902000000000001</v>
      </c>
    </row>
    <row r="24" spans="1:14" ht="15.75">
      <c r="A24" s="37" t="s">
        <v>28</v>
      </c>
      <c r="B24" s="30">
        <v>-258.85599999999999</v>
      </c>
      <c r="C24" s="30">
        <v>6.3150000000000004</v>
      </c>
      <c r="D24" s="30">
        <v>8.9049999999999994</v>
      </c>
      <c r="E24" s="30">
        <v>8.6790000000000003</v>
      </c>
      <c r="F24" s="30">
        <v>8.6809999999999992</v>
      </c>
      <c r="G24" s="30">
        <v>8.6329999999999991</v>
      </c>
      <c r="H24" s="30">
        <v>8.6920000000000002</v>
      </c>
      <c r="I24" s="30">
        <v>8.6999999999999993</v>
      </c>
      <c r="J24" s="30">
        <v>8.7919999999999998</v>
      </c>
      <c r="K24" s="30">
        <v>8.7949999999999999</v>
      </c>
      <c r="L24" s="30">
        <v>8.782</v>
      </c>
      <c r="M24" s="30">
        <v>41.213000000000001</v>
      </c>
      <c r="N24" s="30">
        <v>84.974000000000004</v>
      </c>
    </row>
    <row r="25" spans="1:14" ht="15.75">
      <c r="A25" s="36" t="s">
        <v>54</v>
      </c>
      <c r="B25" s="30">
        <v>-4.4690000000000003</v>
      </c>
      <c r="C25" s="30">
        <v>-6.7270000000000003</v>
      </c>
      <c r="D25" s="30">
        <v>-7.2830000000000004</v>
      </c>
      <c r="E25" s="30">
        <v>-9.6649999999999991</v>
      </c>
      <c r="F25" s="30">
        <v>-6.1760000000000002</v>
      </c>
      <c r="G25" s="30">
        <v>-0.56799999999999995</v>
      </c>
      <c r="H25" s="30">
        <v>-1.7949999999999999</v>
      </c>
      <c r="I25" s="30">
        <v>-4.6280000000000001</v>
      </c>
      <c r="J25" s="30">
        <v>-3.0259999999999998</v>
      </c>
      <c r="K25" s="30">
        <v>-3.2879999999999998</v>
      </c>
      <c r="L25" s="30">
        <v>-3.4020000000000001</v>
      </c>
      <c r="M25" s="30">
        <v>-30.419</v>
      </c>
      <c r="N25" s="30">
        <v>-46.558</v>
      </c>
    </row>
    <row r="26" spans="1:14" ht="15.75">
      <c r="A26" s="37" t="s">
        <v>29</v>
      </c>
      <c r="B26" s="30">
        <v>27.925999999999998</v>
      </c>
      <c r="C26" s="30">
        <v>-18.902000000000001</v>
      </c>
      <c r="D26" s="30">
        <v>-4.4020000000000001</v>
      </c>
      <c r="E26" s="30">
        <v>-10.294</v>
      </c>
      <c r="F26" s="30">
        <v>-10.722</v>
      </c>
      <c r="G26" s="30">
        <v>5.03</v>
      </c>
      <c r="H26" s="30">
        <v>2.032</v>
      </c>
      <c r="I26" s="30">
        <v>3.7559999999999998</v>
      </c>
      <c r="J26" s="30">
        <v>1.302</v>
      </c>
      <c r="K26" s="32">
        <v>4.0000000000000001E-3</v>
      </c>
      <c r="L26" s="30">
        <v>-0.51400000000000001</v>
      </c>
      <c r="M26" s="30">
        <v>-39.29</v>
      </c>
      <c r="N26" s="30">
        <v>-32.71</v>
      </c>
    </row>
    <row r="27" spans="1:14" ht="15.75">
      <c r="A27" s="36" t="s">
        <v>55</v>
      </c>
      <c r="B27" s="30">
        <v>0</v>
      </c>
      <c r="C27" s="30">
        <v>1.0149999999999999</v>
      </c>
      <c r="D27" s="30">
        <v>1.8460000000000001</v>
      </c>
      <c r="E27" s="30">
        <v>2.3559999999999999</v>
      </c>
      <c r="F27" s="30">
        <v>2.8530000000000002</v>
      </c>
      <c r="G27" s="30">
        <v>2.9870000000000001</v>
      </c>
      <c r="H27" s="30">
        <v>3.069</v>
      </c>
      <c r="I27" s="30">
        <v>3.16</v>
      </c>
      <c r="J27" s="30">
        <v>3.238</v>
      </c>
      <c r="K27" s="30">
        <v>3.3130000000000002</v>
      </c>
      <c r="L27" s="30">
        <v>3.4089999999999998</v>
      </c>
      <c r="M27" s="30">
        <v>11.057</v>
      </c>
      <c r="N27" s="30">
        <v>27.245999999999999</v>
      </c>
    </row>
    <row r="28" spans="1:14" ht="15.75">
      <c r="A28" s="37" t="s">
        <v>30</v>
      </c>
      <c r="B28" s="30">
        <v>0</v>
      </c>
      <c r="C28" s="32">
        <v>0.36799999999999999</v>
      </c>
      <c r="D28" s="32">
        <v>0.107</v>
      </c>
      <c r="E28" s="30">
        <v>-0.94099999999999995</v>
      </c>
      <c r="F28" s="30">
        <v>-1.5349999999999999</v>
      </c>
      <c r="G28" s="30">
        <v>-2.1</v>
      </c>
      <c r="H28" s="30">
        <v>-2.661</v>
      </c>
      <c r="I28" s="30">
        <v>-3.1269999999999998</v>
      </c>
      <c r="J28" s="30">
        <v>-3.8490000000000002</v>
      </c>
      <c r="K28" s="30">
        <v>-4.3719999999999999</v>
      </c>
      <c r="L28" s="30">
        <v>-5.1680000000000001</v>
      </c>
      <c r="M28" s="30">
        <v>-4.101</v>
      </c>
      <c r="N28" s="30">
        <v>-23.277999999999999</v>
      </c>
    </row>
    <row r="29" spans="1:14" ht="15.75">
      <c r="A29" s="36" t="s">
        <v>56</v>
      </c>
      <c r="B29" s="30">
        <v>-1.8620000000000001</v>
      </c>
      <c r="C29" s="30">
        <v>-3.2280000000000002</v>
      </c>
      <c r="D29" s="30">
        <v>-5.6989999999999998</v>
      </c>
      <c r="E29" s="30">
        <v>-3.976</v>
      </c>
      <c r="F29" s="30">
        <v>-1.752</v>
      </c>
      <c r="G29" s="30">
        <v>-0.69399999999999995</v>
      </c>
      <c r="H29" s="30">
        <v>-0.63900000000000001</v>
      </c>
      <c r="I29" s="30">
        <v>-0.79100000000000004</v>
      </c>
      <c r="J29" s="30">
        <v>-0.66300000000000003</v>
      </c>
      <c r="K29" s="32">
        <v>-0.47099999999999997</v>
      </c>
      <c r="L29" s="32">
        <v>-0.191</v>
      </c>
      <c r="M29" s="30">
        <v>-15.349</v>
      </c>
      <c r="N29" s="30">
        <v>-18.103999999999999</v>
      </c>
    </row>
    <row r="30" spans="1:14" ht="15.75">
      <c r="A30" s="36" t="s">
        <v>31</v>
      </c>
      <c r="B30" s="30">
        <v>3.8039999999999998</v>
      </c>
      <c r="C30" s="30">
        <v>3.2349999999999999</v>
      </c>
      <c r="D30" s="30">
        <v>2.5190000000000001</v>
      </c>
      <c r="E30" s="30">
        <v>2.2080000000000002</v>
      </c>
      <c r="F30" s="30">
        <v>2.145</v>
      </c>
      <c r="G30" s="30">
        <v>2.0030000000000001</v>
      </c>
      <c r="H30" s="30">
        <v>1.7370000000000001</v>
      </c>
      <c r="I30" s="30">
        <v>-0.54400000000000004</v>
      </c>
      <c r="J30" s="30">
        <v>1.0149999999999999</v>
      </c>
      <c r="K30" s="30">
        <v>0.53300000000000003</v>
      </c>
      <c r="L30" s="32">
        <v>0.23799999999999999</v>
      </c>
      <c r="M30" s="30">
        <v>12.11</v>
      </c>
      <c r="N30" s="30">
        <v>15.089</v>
      </c>
    </row>
    <row r="31" spans="1:14" ht="15.75">
      <c r="A31" s="35" t="s">
        <v>57</v>
      </c>
      <c r="B31" s="34">
        <v>-0.59799999999999998</v>
      </c>
      <c r="C31" s="34">
        <v>34.222000000000001</v>
      </c>
      <c r="D31" s="34">
        <v>6.2060000000000004</v>
      </c>
      <c r="E31" s="34">
        <v>3.4089999999999998</v>
      </c>
      <c r="F31" s="34">
        <v>3.0939999999999999</v>
      </c>
      <c r="G31" s="34">
        <v>2.3210000000000002</v>
      </c>
      <c r="H31" s="34">
        <v>1.504</v>
      </c>
      <c r="I31" s="34">
        <v>6.8019999999999996</v>
      </c>
      <c r="J31" s="34">
        <v>5.2960000000000003</v>
      </c>
      <c r="K31" s="34">
        <v>-15.555</v>
      </c>
      <c r="L31" s="34">
        <v>-3.02</v>
      </c>
      <c r="M31" s="30">
        <v>49.252000000000002</v>
      </c>
      <c r="N31" s="30">
        <v>44.279000000000003</v>
      </c>
    </row>
    <row r="32" spans="1:14" ht="15.75">
      <c r="A32" s="36" t="s">
        <v>64</v>
      </c>
      <c r="B32" s="30">
        <v>-218.74799999999999</v>
      </c>
      <c r="C32" s="30">
        <v>33.710999999999999</v>
      </c>
      <c r="D32" s="30">
        <v>8.0380000000000003</v>
      </c>
      <c r="E32" s="30">
        <v>3.5739999999999998</v>
      </c>
      <c r="F32" s="30">
        <v>10.43</v>
      </c>
      <c r="G32" s="30">
        <v>26.126999999999999</v>
      </c>
      <c r="H32" s="30">
        <v>12.811</v>
      </c>
      <c r="I32" s="30">
        <v>13.106</v>
      </c>
      <c r="J32" s="30">
        <v>11.473000000000001</v>
      </c>
      <c r="K32" s="30">
        <v>-14.544</v>
      </c>
      <c r="L32" s="30">
        <v>-11.602</v>
      </c>
      <c r="M32" s="38">
        <v>81.88</v>
      </c>
      <c r="N32" s="38">
        <v>93.123999999999995</v>
      </c>
    </row>
    <row r="33" spans="1:14" ht="18.75">
      <c r="A33" s="35" t="s">
        <v>69</v>
      </c>
      <c r="B33" s="39">
        <v>-7.8410000000000002</v>
      </c>
      <c r="C33" s="39">
        <v>11.922000000000001</v>
      </c>
      <c r="D33" s="39">
        <v>10.401999999999999</v>
      </c>
      <c r="E33" s="39">
        <v>20.018999999999998</v>
      </c>
      <c r="F33" s="39">
        <v>24.617000000000001</v>
      </c>
      <c r="G33" s="39">
        <v>24.215</v>
      </c>
      <c r="H33" s="39">
        <v>12.827</v>
      </c>
      <c r="I33" s="262">
        <v>-0.20799999999999999</v>
      </c>
      <c r="J33" s="39">
        <v>-2.8319999999999999</v>
      </c>
      <c r="K33" s="39">
        <v>-3.7839999999999998</v>
      </c>
      <c r="L33" s="39">
        <v>-4.282</v>
      </c>
      <c r="M33" s="39">
        <v>91.176000000000002</v>
      </c>
      <c r="N33" s="39">
        <v>92.897000000000006</v>
      </c>
    </row>
    <row r="34" spans="1:14" ht="15.75">
      <c r="A34" s="6" t="s">
        <v>58</v>
      </c>
      <c r="B34" s="34">
        <v>-234.744</v>
      </c>
      <c r="C34" s="34">
        <v>25.135000000000002</v>
      </c>
      <c r="D34" s="34">
        <v>21.832999999999998</v>
      </c>
      <c r="E34" s="34">
        <v>30.478999999999999</v>
      </c>
      <c r="F34" s="34">
        <v>39.648000000000003</v>
      </c>
      <c r="G34" s="34">
        <v>57.030999999999999</v>
      </c>
      <c r="H34" s="34">
        <v>29.794</v>
      </c>
      <c r="I34" s="34">
        <v>15.867000000000001</v>
      </c>
      <c r="J34" s="34">
        <v>11.234</v>
      </c>
      <c r="K34" s="34">
        <v>-15.492000000000001</v>
      </c>
      <c r="L34" s="34">
        <v>-12.896000000000001</v>
      </c>
      <c r="M34" s="34">
        <v>174.12700000000001</v>
      </c>
      <c r="N34" s="34">
        <v>202.63399999999999</v>
      </c>
    </row>
    <row r="35" spans="1:14" ht="15.75">
      <c r="A35" s="35" t="s">
        <v>63</v>
      </c>
      <c r="B35" s="29">
        <v>-19.361999999999998</v>
      </c>
      <c r="C35" s="29">
        <v>33.96</v>
      </c>
      <c r="D35" s="29">
        <v>27.402999999999999</v>
      </c>
      <c r="E35" s="29">
        <v>41.127000000000002</v>
      </c>
      <c r="F35" s="29">
        <v>81.269000000000005</v>
      </c>
      <c r="G35" s="29">
        <v>102.25700000000001</v>
      </c>
      <c r="H35" s="29">
        <v>26.077999999999999</v>
      </c>
      <c r="I35" s="29">
        <v>-12.209</v>
      </c>
      <c r="J35" s="29">
        <v>-35.826000000000001</v>
      </c>
      <c r="K35" s="29">
        <v>-86.664000000000001</v>
      </c>
      <c r="L35" s="29">
        <v>-64.350999999999999</v>
      </c>
      <c r="M35" s="29">
        <v>286.017</v>
      </c>
      <c r="N35" s="29">
        <v>113.045</v>
      </c>
    </row>
    <row r="36" spans="1:14" ht="15.75">
      <c r="A36" s="6"/>
      <c r="B36" s="38"/>
      <c r="C36" s="38"/>
      <c r="D36" s="38"/>
      <c r="E36" s="38"/>
      <c r="F36" s="38"/>
      <c r="G36" s="38"/>
      <c r="H36" s="38"/>
      <c r="I36" s="38"/>
      <c r="J36" s="38"/>
      <c r="K36" s="38"/>
      <c r="L36" s="38"/>
      <c r="M36" s="38"/>
      <c r="N36" s="38"/>
    </row>
    <row r="37" spans="1:14" ht="15.75">
      <c r="A37" s="6" t="s">
        <v>59</v>
      </c>
      <c r="B37" s="39">
        <v>-26.34</v>
      </c>
      <c r="C37" s="39">
        <v>30.855</v>
      </c>
      <c r="D37" s="39">
        <v>25.64</v>
      </c>
      <c r="E37" s="39">
        <v>39.957999999999998</v>
      </c>
      <c r="F37" s="39">
        <v>80.832999999999998</v>
      </c>
      <c r="G37" s="39">
        <v>101.95</v>
      </c>
      <c r="H37" s="39">
        <v>25.992000000000001</v>
      </c>
      <c r="I37" s="39">
        <v>-12.114000000000001</v>
      </c>
      <c r="J37" s="39">
        <v>-35.200000000000003</v>
      </c>
      <c r="K37" s="39">
        <v>-86.653000000000006</v>
      </c>
      <c r="L37" s="39">
        <v>-64.257000000000005</v>
      </c>
      <c r="M37" s="39">
        <v>279.23599999999999</v>
      </c>
      <c r="N37" s="39">
        <v>107.004</v>
      </c>
    </row>
    <row r="38" spans="1:14" ht="15.75">
      <c r="A38" s="6"/>
      <c r="B38" s="30"/>
      <c r="C38" s="30"/>
      <c r="D38" s="30"/>
      <c r="E38" s="30"/>
      <c r="F38" s="30"/>
      <c r="G38" s="30"/>
      <c r="H38" s="30"/>
      <c r="I38" s="30"/>
      <c r="J38" s="30"/>
      <c r="K38" s="30"/>
      <c r="L38" s="30"/>
      <c r="M38" s="30"/>
      <c r="N38" s="30"/>
    </row>
    <row r="39" spans="1:14" ht="15.75">
      <c r="A39" s="6" t="s">
        <v>60</v>
      </c>
      <c r="B39" s="30">
        <v>1543.0040000000001</v>
      </c>
      <c r="C39" s="30">
        <v>1877.2090000000001</v>
      </c>
      <c r="D39" s="30">
        <v>1697.1089999999999</v>
      </c>
      <c r="E39" s="30">
        <v>1560.9079999999999</v>
      </c>
      <c r="F39" s="30">
        <v>1589.7439999999999</v>
      </c>
      <c r="G39" s="30">
        <v>1705.5620000000001</v>
      </c>
      <c r="H39" s="30">
        <v>1561.6990000000001</v>
      </c>
      <c r="I39" s="30">
        <v>1674.346</v>
      </c>
      <c r="J39" s="30">
        <v>1740.3019999999999</v>
      </c>
      <c r="K39" s="30">
        <v>1784.1840000000004</v>
      </c>
      <c r="L39" s="30">
        <v>1970.4169999999999</v>
      </c>
      <c r="M39" s="30"/>
      <c r="N39" s="30"/>
    </row>
    <row r="40" spans="1:14" ht="15.75">
      <c r="A40" s="6" t="s">
        <v>61</v>
      </c>
      <c r="B40" s="40">
        <v>5.8119757276250815E-2</v>
      </c>
      <c r="C40" s="40">
        <v>6.8420632519691077E-2</v>
      </c>
      <c r="D40" s="40">
        <v>5.9245014941212613E-2</v>
      </c>
      <c r="E40" s="40">
        <v>5.2203407969766386E-2</v>
      </c>
      <c r="F40" s="40">
        <v>5.1053804602647516E-2</v>
      </c>
      <c r="G40" s="40">
        <v>5.2598593721088022E-2</v>
      </c>
      <c r="H40" s="40">
        <v>4.623133146438288E-2</v>
      </c>
      <c r="I40" s="40">
        <v>4.7534777819416528E-2</v>
      </c>
      <c r="J40" s="40">
        <v>4.7350775710546501E-2</v>
      </c>
      <c r="K40" s="40">
        <v>4.6523945366077533E-2</v>
      </c>
      <c r="L40" s="40">
        <v>4.9241467035191444E-2</v>
      </c>
      <c r="M40" s="30"/>
      <c r="N40" s="30"/>
    </row>
    <row r="41" spans="1:14" ht="15.75">
      <c r="A41" s="6"/>
      <c r="B41" s="30"/>
      <c r="C41" s="30"/>
      <c r="D41" s="30"/>
      <c r="E41" s="30"/>
      <c r="F41" s="30"/>
      <c r="G41" s="30"/>
      <c r="H41" s="30"/>
      <c r="I41" s="30"/>
      <c r="J41" s="30"/>
      <c r="K41" s="30"/>
      <c r="L41" s="30"/>
      <c r="M41" s="30"/>
      <c r="N41" s="30"/>
    </row>
    <row r="42" spans="1:14">
      <c r="A42" s="24" t="s">
        <v>32</v>
      </c>
      <c r="B42" s="23"/>
      <c r="C42" s="23"/>
      <c r="D42" s="23"/>
      <c r="E42" s="23"/>
      <c r="F42" s="23"/>
      <c r="G42" s="23"/>
      <c r="H42" s="23"/>
      <c r="I42" s="23"/>
      <c r="J42" s="23"/>
      <c r="K42" s="23"/>
      <c r="L42" s="23"/>
      <c r="M42" s="23"/>
      <c r="N42" s="23"/>
    </row>
    <row r="43" spans="1:14">
      <c r="A43" s="21" t="s">
        <v>19</v>
      </c>
      <c r="B43" s="22"/>
      <c r="C43" s="22"/>
      <c r="D43" s="22"/>
      <c r="E43" s="22"/>
      <c r="F43" s="22"/>
      <c r="G43" s="22"/>
      <c r="H43" s="22"/>
      <c r="I43" s="22"/>
      <c r="J43" s="22"/>
      <c r="K43" s="22"/>
      <c r="L43" s="22"/>
      <c r="M43" s="22"/>
      <c r="N43" s="22"/>
    </row>
    <row r="44" spans="1:14" ht="18">
      <c r="A44" s="25" t="s">
        <v>600</v>
      </c>
      <c r="B44" s="22"/>
      <c r="C44" s="22"/>
      <c r="D44" s="22"/>
      <c r="E44" s="22"/>
      <c r="F44" s="22"/>
      <c r="G44" s="22"/>
      <c r="H44" s="22"/>
      <c r="I44" s="22"/>
      <c r="J44" s="22"/>
      <c r="K44" s="22"/>
      <c r="L44" s="22"/>
      <c r="M44" s="22"/>
      <c r="N44" s="22"/>
    </row>
    <row r="45" spans="1:14" ht="18">
      <c r="A45" s="21" t="s">
        <v>601</v>
      </c>
      <c r="B45" s="21"/>
      <c r="C45" s="21"/>
      <c r="D45" s="21"/>
      <c r="E45" s="21"/>
      <c r="F45" s="21"/>
      <c r="G45" s="21"/>
      <c r="H45" s="21"/>
      <c r="I45" s="21"/>
      <c r="J45" s="21"/>
      <c r="K45" s="21"/>
      <c r="L45" s="21"/>
      <c r="M45" s="21"/>
      <c r="N45" s="21"/>
    </row>
  </sheetData>
  <printOptions horizontalCentered="1"/>
  <pageMargins left="0.7" right="0.7" top="0.75" bottom="0.75" header="0.3" footer="0.3"/>
  <pageSetup scale="62" fitToHeight="0" pageOrder="overThenDown" orientation="landscape" r:id="rId1"/>
  <headerFooter differentFirst="1" scaleWithDoc="0">
    <oddHeader>&amp;R&amp;"Times New Roman,Regular"&amp;P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C6BF-688A-4674-AEAC-4D8752D54F65}">
  <sheetPr>
    <pageSetUpPr fitToPage="1"/>
  </sheetPr>
  <dimension ref="A1:M38"/>
  <sheetViews>
    <sheetView zoomScaleNormal="100" workbookViewId="0">
      <selection sqref="A1:M1"/>
    </sheetView>
  </sheetViews>
  <sheetFormatPr defaultRowHeight="15"/>
  <cols>
    <col min="1" max="1" width="54.140625" customWidth="1"/>
    <col min="2" max="13" width="9.140625" customWidth="1"/>
  </cols>
  <sheetData>
    <row r="1" spans="1:13" ht="18.75">
      <c r="A1" s="330" t="s">
        <v>102</v>
      </c>
      <c r="B1" s="330"/>
      <c r="C1" s="330"/>
      <c r="D1" s="330"/>
      <c r="E1" s="330"/>
      <c r="F1" s="330"/>
      <c r="G1" s="330"/>
      <c r="H1" s="330"/>
      <c r="I1" s="330"/>
      <c r="J1" s="330"/>
      <c r="K1" s="330"/>
      <c r="L1" s="330"/>
      <c r="M1" s="330"/>
    </row>
    <row r="2" spans="1:13" ht="15.75">
      <c r="A2" s="331" t="s">
        <v>80</v>
      </c>
      <c r="B2" s="331"/>
      <c r="C2" s="331"/>
      <c r="D2" s="331"/>
      <c r="E2" s="331"/>
      <c r="F2" s="331"/>
      <c r="G2" s="331"/>
      <c r="H2" s="331"/>
      <c r="I2" s="331"/>
      <c r="J2" s="331"/>
      <c r="K2" s="331"/>
      <c r="L2" s="331"/>
      <c r="M2" s="331"/>
    </row>
    <row r="3" spans="1:13" ht="15.75">
      <c r="A3" s="56"/>
      <c r="B3" s="57" t="s">
        <v>81</v>
      </c>
      <c r="C3" s="332" t="s">
        <v>82</v>
      </c>
      <c r="D3" s="332"/>
      <c r="E3" s="332"/>
      <c r="F3" s="332"/>
      <c r="G3" s="332"/>
      <c r="H3" s="332"/>
      <c r="I3" s="332"/>
      <c r="J3" s="332"/>
      <c r="K3" s="332"/>
      <c r="L3" s="332"/>
      <c r="M3" s="332"/>
    </row>
    <row r="4" spans="1:13" ht="15.75">
      <c r="A4" s="58"/>
      <c r="B4" s="59">
        <v>2022</v>
      </c>
      <c r="C4" s="60">
        <v>2023</v>
      </c>
      <c r="D4" s="60">
        <v>2024</v>
      </c>
      <c r="E4" s="60">
        <v>2025</v>
      </c>
      <c r="F4" s="60">
        <v>2026</v>
      </c>
      <c r="G4" s="60">
        <v>2027</v>
      </c>
      <c r="H4" s="60">
        <v>2028</v>
      </c>
      <c r="I4" s="60">
        <v>2029</v>
      </c>
      <c r="J4" s="60">
        <v>2030</v>
      </c>
      <c r="K4" s="60">
        <v>2031</v>
      </c>
      <c r="L4" s="60">
        <v>2032</v>
      </c>
      <c r="M4" s="60">
        <v>2033</v>
      </c>
    </row>
    <row r="5" spans="1:13" ht="15.75">
      <c r="A5" s="61"/>
      <c r="B5" s="6"/>
      <c r="C5" s="6"/>
      <c r="D5" s="6"/>
      <c r="E5" s="6"/>
      <c r="F5" s="6"/>
      <c r="G5" s="6"/>
      <c r="H5" s="6"/>
      <c r="I5" s="6"/>
      <c r="J5" s="6"/>
      <c r="K5" s="6"/>
      <c r="L5" s="6"/>
      <c r="M5" s="6"/>
    </row>
    <row r="6" spans="1:13" ht="15.75">
      <c r="A6" s="62" t="s">
        <v>83</v>
      </c>
      <c r="B6" s="68"/>
      <c r="C6" s="68"/>
      <c r="D6" s="68"/>
      <c r="E6" s="68"/>
      <c r="F6" s="68"/>
      <c r="G6" s="68"/>
      <c r="H6" s="68"/>
      <c r="I6" s="68"/>
      <c r="J6" s="68"/>
      <c r="K6" s="68"/>
      <c r="L6" s="68"/>
      <c r="M6" s="68"/>
    </row>
    <row r="7" spans="1:13" ht="15.75">
      <c r="A7" s="63" t="s">
        <v>84</v>
      </c>
      <c r="B7" s="68"/>
      <c r="C7" s="68"/>
      <c r="D7" s="68"/>
      <c r="E7" s="68"/>
      <c r="F7" s="68"/>
      <c r="G7" s="68"/>
      <c r="H7" s="68"/>
      <c r="I7" s="68"/>
      <c r="J7" s="68"/>
      <c r="K7" s="68"/>
      <c r="L7" s="68"/>
      <c r="M7" s="68"/>
    </row>
    <row r="8" spans="1:13" ht="15.75">
      <c r="A8" s="64" t="s">
        <v>85</v>
      </c>
      <c r="B8" s="68">
        <v>7.3467583656311035</v>
      </c>
      <c r="C8" s="68">
        <v>3.5171728134155273</v>
      </c>
      <c r="D8" s="68">
        <v>4.1097011566162109</v>
      </c>
      <c r="E8" s="68">
        <v>4.5436925888061523</v>
      </c>
      <c r="F8" s="68">
        <v>4.1354436874389648</v>
      </c>
      <c r="G8" s="68">
        <v>4.1368813514709473</v>
      </c>
      <c r="H8" s="68">
        <v>4.1365556716918945</v>
      </c>
      <c r="I8" s="68">
        <v>4.2359566688537598</v>
      </c>
      <c r="J8" s="68">
        <v>4.3395195007324219</v>
      </c>
      <c r="K8" s="68">
        <v>4.3448901176452637</v>
      </c>
      <c r="L8" s="68">
        <v>4.3436574935913086</v>
      </c>
      <c r="M8" s="68">
        <v>4.3413734436035156</v>
      </c>
    </row>
    <row r="9" spans="1:13" ht="15.75">
      <c r="A9" s="64" t="s">
        <v>86</v>
      </c>
      <c r="B9" s="68">
        <v>0.8814968466758728</v>
      </c>
      <c r="C9" s="68">
        <v>0.39081421494483948</v>
      </c>
      <c r="D9" s="68">
        <v>1.7846602201461792</v>
      </c>
      <c r="E9" s="68">
        <v>2.4017336368560791</v>
      </c>
      <c r="F9" s="68">
        <v>2.0056793689727783</v>
      </c>
      <c r="G9" s="68">
        <v>2.0046186447143555</v>
      </c>
      <c r="H9" s="68">
        <v>2.0032565593719482</v>
      </c>
      <c r="I9" s="68">
        <v>2.1037602424621582</v>
      </c>
      <c r="J9" s="68">
        <v>2.2024171352386475</v>
      </c>
      <c r="K9" s="68">
        <v>2.2029898166656494</v>
      </c>
      <c r="L9" s="68">
        <v>2.2024424076080322</v>
      </c>
      <c r="M9" s="68">
        <v>2.2000489234924316</v>
      </c>
    </row>
    <row r="10" spans="1:13" ht="15.75">
      <c r="A10" s="64" t="s">
        <v>87</v>
      </c>
      <c r="B10" s="68">
        <v>6.3601565361022949</v>
      </c>
      <c r="C10" s="68">
        <v>3.1635558605194092</v>
      </c>
      <c r="D10" s="68">
        <v>2.2847878932952881</v>
      </c>
      <c r="E10" s="68">
        <v>2.0918526649475098</v>
      </c>
      <c r="F10" s="68">
        <v>2.0878281593322754</v>
      </c>
      <c r="G10" s="68">
        <v>2.0904512405395508</v>
      </c>
      <c r="H10" s="68">
        <v>2.0914316177368164</v>
      </c>
      <c r="I10" s="68">
        <v>2.0882716178894043</v>
      </c>
      <c r="J10" s="68">
        <v>2.0911059379577637</v>
      </c>
      <c r="K10" s="68">
        <v>2.0959289073944092</v>
      </c>
      <c r="L10" s="68">
        <v>2.0953094959259033</v>
      </c>
      <c r="M10" s="68">
        <v>2.0955710411071777</v>
      </c>
    </row>
    <row r="11" spans="1:13" ht="15.75">
      <c r="A11" s="61"/>
      <c r="B11" s="68"/>
      <c r="C11" s="68"/>
      <c r="D11" s="68"/>
      <c r="E11" s="68"/>
      <c r="F11" s="68"/>
      <c r="G11" s="68"/>
      <c r="H11" s="68"/>
      <c r="I11" s="68"/>
      <c r="J11" s="68"/>
      <c r="K11" s="68"/>
      <c r="L11" s="68"/>
      <c r="M11" s="68"/>
    </row>
    <row r="12" spans="1:13" ht="15.75">
      <c r="A12" s="62" t="s">
        <v>88</v>
      </c>
      <c r="B12" s="68"/>
      <c r="C12" s="68"/>
      <c r="D12" s="68"/>
      <c r="E12" s="68"/>
      <c r="F12" s="68"/>
      <c r="G12" s="68"/>
      <c r="H12" s="68"/>
      <c r="I12" s="68"/>
      <c r="J12" s="68"/>
      <c r="K12" s="68"/>
      <c r="L12" s="68"/>
      <c r="M12" s="68"/>
    </row>
    <row r="13" spans="1:13" ht="15.75">
      <c r="A13" s="63" t="s">
        <v>89</v>
      </c>
      <c r="B13" s="9">
        <v>2499.05322265625</v>
      </c>
      <c r="C13" s="9">
        <v>2321.3857421875</v>
      </c>
      <c r="D13" s="9">
        <v>2103.15185546875</v>
      </c>
      <c r="E13" s="9">
        <v>2158.05810546875</v>
      </c>
      <c r="F13" s="9">
        <v>2393.4287109375</v>
      </c>
      <c r="G13" s="9">
        <v>2700.392333984375</v>
      </c>
      <c r="H13" s="9">
        <v>3016.573486328125</v>
      </c>
      <c r="I13" s="9">
        <v>3264.139404296875</v>
      </c>
      <c r="J13" s="9">
        <v>3477.4609375</v>
      </c>
      <c r="K13" s="9">
        <v>3691.574951171875</v>
      </c>
      <c r="L13" s="9">
        <v>3919.345458984375</v>
      </c>
      <c r="M13" s="9">
        <v>4140.978515625</v>
      </c>
    </row>
    <row r="14" spans="1:13" ht="15.75">
      <c r="A14" s="63" t="s">
        <v>90</v>
      </c>
      <c r="B14" s="9">
        <v>13564.505859375</v>
      </c>
      <c r="C14" s="9">
        <v>14184.0146484375</v>
      </c>
      <c r="D14" s="9">
        <v>14786.3701171875</v>
      </c>
      <c r="E14" s="9">
        <v>15438.40234375</v>
      </c>
      <c r="F14" s="9">
        <v>16107.916015625</v>
      </c>
      <c r="G14" s="9">
        <v>16808.470703125</v>
      </c>
      <c r="H14" s="9">
        <v>17538.73828125</v>
      </c>
      <c r="I14" s="9">
        <v>18299.7421875</v>
      </c>
      <c r="J14" s="9">
        <v>19105.935546875</v>
      </c>
      <c r="K14" s="9">
        <v>19959.376953125</v>
      </c>
      <c r="L14" s="9">
        <v>20850.025390625</v>
      </c>
      <c r="M14" s="9">
        <v>21781.1953125</v>
      </c>
    </row>
    <row r="15" spans="1:13" ht="15.75">
      <c r="A15" s="63" t="s">
        <v>91</v>
      </c>
      <c r="B15" s="9">
        <v>11189.625</v>
      </c>
      <c r="C15" s="9">
        <v>11707.880859375</v>
      </c>
      <c r="D15" s="9">
        <v>12205.91015625</v>
      </c>
      <c r="E15" s="9">
        <v>12736.595703125</v>
      </c>
      <c r="F15" s="9">
        <v>13287.4013671875</v>
      </c>
      <c r="G15" s="9">
        <v>13862.298828125</v>
      </c>
      <c r="H15" s="9">
        <v>14459.0185546875</v>
      </c>
      <c r="I15" s="9">
        <v>15085.869140625</v>
      </c>
      <c r="J15" s="9">
        <v>15748.75</v>
      </c>
      <c r="K15" s="9">
        <v>16454.8671875</v>
      </c>
      <c r="L15" s="9">
        <v>17185.326171875</v>
      </c>
      <c r="M15" s="9">
        <v>17948.8359375</v>
      </c>
    </row>
    <row r="16" spans="1:13" ht="15.75">
      <c r="A16" s="63" t="s">
        <v>92</v>
      </c>
      <c r="B16" s="9">
        <v>5974.08203125</v>
      </c>
      <c r="C16" s="9">
        <v>6284.7060546875</v>
      </c>
      <c r="D16" s="9">
        <v>6487.4931640625</v>
      </c>
      <c r="E16" s="9">
        <v>6722.744140625</v>
      </c>
      <c r="F16" s="9">
        <v>7042.9990234375</v>
      </c>
      <c r="G16" s="9">
        <v>7368.8369140625</v>
      </c>
      <c r="H16" s="9">
        <v>7730.5947265625</v>
      </c>
      <c r="I16" s="9">
        <v>8094.9140625</v>
      </c>
      <c r="J16" s="9">
        <v>8473.615234375</v>
      </c>
      <c r="K16" s="9">
        <v>8855.5634765625</v>
      </c>
      <c r="L16" s="9">
        <v>9262.8232421875</v>
      </c>
      <c r="M16" s="9">
        <v>9685.8466796875</v>
      </c>
    </row>
    <row r="17" spans="1:13" ht="15.75">
      <c r="A17" s="61"/>
      <c r="B17" s="68"/>
      <c r="C17" s="68"/>
      <c r="D17" s="68"/>
      <c r="E17" s="68"/>
      <c r="F17" s="68"/>
      <c r="G17" s="68"/>
      <c r="H17" s="68"/>
      <c r="I17" s="68"/>
      <c r="J17" s="68"/>
      <c r="K17" s="68"/>
      <c r="L17" s="68"/>
      <c r="M17" s="68"/>
    </row>
    <row r="18" spans="1:13" ht="18.75">
      <c r="A18" s="65" t="s">
        <v>103</v>
      </c>
      <c r="B18" s="68"/>
      <c r="C18" s="68"/>
      <c r="D18" s="68"/>
      <c r="E18" s="68"/>
      <c r="F18" s="68"/>
      <c r="G18" s="68"/>
      <c r="H18" s="68"/>
      <c r="I18" s="68"/>
      <c r="J18" s="68"/>
      <c r="K18" s="68"/>
      <c r="L18" s="68"/>
      <c r="M18" s="68"/>
    </row>
    <row r="19" spans="1:13" ht="15.75">
      <c r="A19" s="63" t="s">
        <v>93</v>
      </c>
      <c r="B19" s="68">
        <v>292.61248779296875</v>
      </c>
      <c r="C19" s="68">
        <v>304.79302978515625</v>
      </c>
      <c r="D19" s="68">
        <v>313.35879516601563</v>
      </c>
      <c r="E19" s="68">
        <v>320.64309692382813</v>
      </c>
      <c r="F19" s="68">
        <v>327.98422241210938</v>
      </c>
      <c r="G19" s="68">
        <v>335.53582763671875</v>
      </c>
      <c r="H19" s="68">
        <v>343.24398803710938</v>
      </c>
      <c r="I19" s="68">
        <v>351.13510131835938</v>
      </c>
      <c r="J19" s="68">
        <v>359.19635009765625</v>
      </c>
      <c r="K19" s="68">
        <v>367.47149658203125</v>
      </c>
      <c r="L19" s="68">
        <v>375.931884765625</v>
      </c>
      <c r="M19" s="68">
        <v>384.5887451171875</v>
      </c>
    </row>
    <row r="20" spans="1:13" ht="15.75">
      <c r="A20" s="63" t="s">
        <v>94</v>
      </c>
      <c r="B20" s="68">
        <v>7.1108198165893555</v>
      </c>
      <c r="C20" s="68">
        <v>3.302696704864502</v>
      </c>
      <c r="D20" s="68">
        <v>2.4997677803039551</v>
      </c>
      <c r="E20" s="68">
        <v>2.3004913330078125</v>
      </c>
      <c r="F20" s="68">
        <v>2.2968616485595703</v>
      </c>
      <c r="G20" s="68">
        <v>2.2992603778839111</v>
      </c>
      <c r="H20" s="68">
        <v>2.2995908260345459</v>
      </c>
      <c r="I20" s="68">
        <v>2.2967276573181152</v>
      </c>
      <c r="J20" s="68">
        <v>2.2978332042694092</v>
      </c>
      <c r="K20" s="68">
        <v>2.3039822578430176</v>
      </c>
      <c r="L20" s="68">
        <v>2.3023402690887451</v>
      </c>
      <c r="M20" s="68">
        <v>2.3028359413146973</v>
      </c>
    </row>
    <row r="21" spans="1:13" ht="15.75">
      <c r="A21" s="61"/>
      <c r="B21" s="68"/>
      <c r="C21" s="68"/>
      <c r="D21" s="68"/>
      <c r="E21" s="68"/>
      <c r="F21" s="68"/>
      <c r="G21" s="68"/>
      <c r="H21" s="68"/>
      <c r="I21" s="68"/>
      <c r="J21" s="68"/>
      <c r="K21" s="68"/>
      <c r="L21" s="68"/>
      <c r="M21" s="68"/>
    </row>
    <row r="22" spans="1:13" ht="15.75">
      <c r="A22" s="65" t="s">
        <v>95</v>
      </c>
      <c r="B22" s="68"/>
      <c r="C22" s="68"/>
      <c r="D22" s="68"/>
      <c r="E22" s="68"/>
      <c r="F22" s="68"/>
      <c r="G22" s="68"/>
      <c r="H22" s="68"/>
      <c r="I22" s="68"/>
      <c r="J22" s="68"/>
      <c r="K22" s="68"/>
      <c r="L22" s="68"/>
      <c r="M22" s="68"/>
    </row>
    <row r="23" spans="1:13" ht="15.75">
      <c r="A23" s="63" t="s">
        <v>96</v>
      </c>
      <c r="B23" s="68">
        <v>3.5971660614013672</v>
      </c>
      <c r="C23" s="68">
        <v>4.2037620544433594</v>
      </c>
      <c r="D23" s="68">
        <v>4.3262677192687988</v>
      </c>
      <c r="E23" s="68">
        <v>4.1162700653076172</v>
      </c>
      <c r="F23" s="68">
        <v>4.1162629127502441</v>
      </c>
      <c r="G23" s="68">
        <v>4.1162657737731934</v>
      </c>
      <c r="H23" s="68">
        <v>4.1162710189819336</v>
      </c>
      <c r="I23" s="68">
        <v>3.9832699298858643</v>
      </c>
      <c r="J23" s="68">
        <v>3.8082690238952637</v>
      </c>
      <c r="K23" s="68">
        <v>3.8082733154296875</v>
      </c>
      <c r="L23" s="68">
        <v>3.8082647323608398</v>
      </c>
      <c r="M23" s="68">
        <v>3.8082711696624756</v>
      </c>
    </row>
    <row r="24" spans="1:13" ht="15.75">
      <c r="A24" s="63" t="s">
        <v>97</v>
      </c>
      <c r="B24" s="68">
        <v>3.6486546993255615</v>
      </c>
      <c r="C24" s="68">
        <v>3.7658517360687256</v>
      </c>
      <c r="D24" s="68">
        <v>4.387516975402832</v>
      </c>
      <c r="E24" s="68">
        <v>4.1950178146362305</v>
      </c>
      <c r="F24" s="68">
        <v>4.1162576675415039</v>
      </c>
      <c r="G24" s="68">
        <v>4.1162624359130859</v>
      </c>
      <c r="H24" s="68">
        <v>4.1162691116333008</v>
      </c>
      <c r="I24" s="68">
        <v>4.03314208984375</v>
      </c>
      <c r="J24" s="68">
        <v>3.8738927841186523</v>
      </c>
      <c r="K24" s="68">
        <v>3.808269739151001</v>
      </c>
      <c r="L24" s="68">
        <v>3.8082675933837891</v>
      </c>
      <c r="M24" s="68">
        <v>3.80826735496521</v>
      </c>
    </row>
    <row r="25" spans="1:13" ht="15.75">
      <c r="A25" s="61"/>
      <c r="B25" s="68"/>
      <c r="C25" s="68"/>
      <c r="D25" s="68"/>
      <c r="E25" s="68"/>
      <c r="F25" s="68"/>
      <c r="G25" s="68"/>
      <c r="H25" s="68"/>
      <c r="I25" s="68"/>
      <c r="J25" s="68"/>
      <c r="K25" s="68"/>
      <c r="L25" s="68"/>
      <c r="M25" s="68"/>
    </row>
    <row r="26" spans="1:13" ht="15.75">
      <c r="A26" s="65" t="s">
        <v>98</v>
      </c>
      <c r="B26" s="68"/>
      <c r="C26" s="68"/>
      <c r="D26" s="68"/>
      <c r="E26" s="68"/>
      <c r="F26" s="68"/>
      <c r="G26" s="68"/>
      <c r="H26" s="68"/>
      <c r="I26" s="68"/>
      <c r="J26" s="68"/>
      <c r="K26" s="68"/>
      <c r="L26" s="68"/>
      <c r="M26" s="68"/>
    </row>
    <row r="27" spans="1:13" ht="18.75">
      <c r="A27" s="63" t="s">
        <v>104</v>
      </c>
      <c r="B27" s="68">
        <v>2.7</v>
      </c>
      <c r="C27" s="68">
        <v>4.5999999999999996</v>
      </c>
      <c r="D27" s="68">
        <v>5.2</v>
      </c>
      <c r="E27" s="68" t="s">
        <v>99</v>
      </c>
      <c r="F27" s="68" t="s">
        <v>99</v>
      </c>
      <c r="G27" s="68" t="s">
        <v>99</v>
      </c>
      <c r="H27" s="68" t="s">
        <v>99</v>
      </c>
      <c r="I27" s="68" t="s">
        <v>99</v>
      </c>
      <c r="J27" s="68" t="s">
        <v>99</v>
      </c>
      <c r="K27" s="68" t="s">
        <v>99</v>
      </c>
      <c r="L27" s="68" t="s">
        <v>99</v>
      </c>
      <c r="M27" s="68" t="s">
        <v>99</v>
      </c>
    </row>
    <row r="28" spans="1:13" ht="18.75">
      <c r="A28" s="63" t="s">
        <v>105</v>
      </c>
      <c r="B28" s="68">
        <v>2.7</v>
      </c>
      <c r="C28" s="68">
        <v>4.5999999999999996</v>
      </c>
      <c r="D28" s="68">
        <v>5.2</v>
      </c>
      <c r="E28" s="68" t="s">
        <v>99</v>
      </c>
      <c r="F28" s="68" t="s">
        <v>99</v>
      </c>
      <c r="G28" s="68" t="s">
        <v>99</v>
      </c>
      <c r="H28" s="68" t="s">
        <v>99</v>
      </c>
      <c r="I28" s="68" t="s">
        <v>99</v>
      </c>
      <c r="J28" s="68" t="s">
        <v>99</v>
      </c>
      <c r="K28" s="68" t="s">
        <v>99</v>
      </c>
      <c r="L28" s="68" t="s">
        <v>99</v>
      </c>
      <c r="M28" s="68" t="s">
        <v>99</v>
      </c>
    </row>
    <row r="29" spans="1:13" ht="15.75">
      <c r="A29" s="61"/>
      <c r="B29" s="68"/>
      <c r="C29" s="68"/>
      <c r="D29" s="68"/>
      <c r="E29" s="68"/>
      <c r="F29" s="68"/>
      <c r="G29" s="68"/>
      <c r="H29" s="68"/>
      <c r="I29" s="68"/>
      <c r="J29" s="68"/>
      <c r="K29" s="68"/>
      <c r="L29" s="68"/>
      <c r="M29" s="68"/>
    </row>
    <row r="30" spans="1:13" ht="15.75">
      <c r="A30" s="65" t="s">
        <v>100</v>
      </c>
      <c r="B30" s="68"/>
      <c r="C30" s="68"/>
      <c r="D30" s="68"/>
      <c r="E30" s="68"/>
      <c r="F30" s="68"/>
      <c r="G30" s="68"/>
      <c r="H30" s="68"/>
      <c r="I30" s="68"/>
      <c r="J30" s="68"/>
      <c r="K30" s="68"/>
      <c r="L30" s="68"/>
      <c r="M30" s="68"/>
    </row>
    <row r="31" spans="1:13" ht="18.75">
      <c r="A31" s="63" t="s">
        <v>106</v>
      </c>
      <c r="B31" s="68">
        <v>2</v>
      </c>
      <c r="C31" s="68">
        <v>5</v>
      </c>
      <c r="D31" s="68">
        <v>4.0999999999999996</v>
      </c>
      <c r="E31" s="68">
        <v>3.2</v>
      </c>
      <c r="F31" s="68">
        <v>2.7</v>
      </c>
      <c r="G31" s="68">
        <v>2.4</v>
      </c>
      <c r="H31" s="68">
        <v>2.2999999999999998</v>
      </c>
      <c r="I31" s="68">
        <v>2.2999999999999998</v>
      </c>
      <c r="J31" s="68">
        <v>2.2999999999999998</v>
      </c>
      <c r="K31" s="68">
        <v>2.4</v>
      </c>
      <c r="L31" s="68">
        <v>2.5</v>
      </c>
      <c r="M31" s="68">
        <v>2.5</v>
      </c>
    </row>
    <row r="32" spans="1:13" ht="15.75">
      <c r="A32" s="63" t="s">
        <v>101</v>
      </c>
      <c r="B32" s="68">
        <v>3</v>
      </c>
      <c r="C32" s="68">
        <v>3.7</v>
      </c>
      <c r="D32" s="68">
        <v>3.7</v>
      </c>
      <c r="E32" s="68">
        <v>3.5</v>
      </c>
      <c r="F32" s="68">
        <v>3.4</v>
      </c>
      <c r="G32" s="68">
        <v>3.3</v>
      </c>
      <c r="H32" s="68">
        <v>3.3</v>
      </c>
      <c r="I32" s="68">
        <v>3.4</v>
      </c>
      <c r="J32" s="68">
        <v>3.4</v>
      </c>
      <c r="K32" s="68">
        <v>3.4</v>
      </c>
      <c r="L32" s="68">
        <v>3.4</v>
      </c>
      <c r="M32" s="68">
        <v>3.4</v>
      </c>
    </row>
    <row r="33" spans="1:13" ht="15.75">
      <c r="A33" s="66"/>
    </row>
    <row r="34" spans="1:13" ht="18">
      <c r="A34" s="291" t="s">
        <v>603</v>
      </c>
      <c r="B34" s="67"/>
      <c r="C34" s="67"/>
      <c r="D34" s="67"/>
      <c r="E34" s="67"/>
      <c r="F34" s="67"/>
      <c r="G34" s="67"/>
      <c r="H34" s="67"/>
      <c r="I34" s="67"/>
      <c r="J34" s="67"/>
      <c r="K34" s="67"/>
      <c r="L34" s="67"/>
      <c r="M34" s="67"/>
    </row>
    <row r="35" spans="1:13" ht="18">
      <c r="A35" s="292" t="s">
        <v>604</v>
      </c>
      <c r="B35" s="67"/>
      <c r="C35" s="67"/>
      <c r="D35" s="67"/>
      <c r="E35" s="67"/>
      <c r="F35" s="67"/>
      <c r="G35" s="67"/>
      <c r="H35" s="67"/>
      <c r="I35" s="67"/>
      <c r="J35" s="67"/>
      <c r="K35" s="67"/>
      <c r="L35" s="67"/>
      <c r="M35" s="67"/>
    </row>
    <row r="36" spans="1:13" ht="16.5" customHeight="1">
      <c r="A36" s="333" t="s">
        <v>605</v>
      </c>
      <c r="B36" s="333"/>
      <c r="C36" s="333"/>
      <c r="D36" s="333"/>
      <c r="E36" s="333"/>
      <c r="F36" s="333"/>
      <c r="G36" s="333"/>
      <c r="H36" s="333"/>
      <c r="I36" s="333"/>
      <c r="J36" s="333"/>
      <c r="K36" s="333"/>
      <c r="L36" s="333"/>
      <c r="M36" s="333"/>
    </row>
    <row r="37" spans="1:13" ht="16.5" customHeight="1">
      <c r="A37" s="334" t="s">
        <v>606</v>
      </c>
      <c r="B37" s="335"/>
      <c r="C37" s="335"/>
      <c r="D37" s="335"/>
      <c r="E37" s="335"/>
      <c r="F37" s="335"/>
      <c r="G37" s="335"/>
      <c r="H37" s="335"/>
      <c r="I37" s="335"/>
      <c r="J37" s="335"/>
      <c r="K37" s="335"/>
      <c r="L37" s="335"/>
      <c r="M37" s="67"/>
    </row>
    <row r="38" spans="1:13" ht="18">
      <c r="A38" s="292" t="s">
        <v>607</v>
      </c>
      <c r="B38" s="67"/>
      <c r="C38" s="67"/>
      <c r="D38" s="67"/>
      <c r="E38" s="67"/>
      <c r="F38" s="67"/>
      <c r="G38" s="67"/>
      <c r="H38" s="67"/>
      <c r="I38" s="67"/>
      <c r="J38" s="67"/>
      <c r="K38" s="67"/>
      <c r="L38" s="67"/>
      <c r="M38" s="67"/>
    </row>
  </sheetData>
  <mergeCells count="5">
    <mergeCell ref="A1:M1"/>
    <mergeCell ref="A2:M2"/>
    <mergeCell ref="C3:M3"/>
    <mergeCell ref="A36:M36"/>
    <mergeCell ref="A37:L37"/>
  </mergeCells>
  <printOptions horizontalCentered="1"/>
  <pageMargins left="0.7" right="0.7" top="0.75" bottom="0.75" header="0.3" footer="0.3"/>
  <pageSetup scale="74" fitToHeight="0" pageOrder="overThenDown" orientation="landscape" r:id="rId1"/>
  <headerFooter differentFirst="1" scaleWithDoc="0">
    <oddHeader>&amp;R&amp;"Times New Roman,Regular"&amp;P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06FC-80B6-4FC5-A026-47B705E1B2FC}">
  <sheetPr>
    <pageSetUpPr fitToPage="1"/>
  </sheetPr>
  <dimension ref="A1:L41"/>
  <sheetViews>
    <sheetView zoomScaleNormal="100" workbookViewId="0">
      <selection sqref="A1:L1"/>
    </sheetView>
  </sheetViews>
  <sheetFormatPr defaultRowHeight="15"/>
  <cols>
    <col min="1" max="1" width="54.140625" customWidth="1"/>
  </cols>
  <sheetData>
    <row r="1" spans="1:12" ht="15.75">
      <c r="A1" s="330" t="s">
        <v>107</v>
      </c>
      <c r="B1" s="330"/>
      <c r="C1" s="330"/>
      <c r="D1" s="330"/>
      <c r="E1" s="330"/>
      <c r="F1" s="330"/>
      <c r="G1" s="330"/>
      <c r="H1" s="330"/>
      <c r="I1" s="330"/>
      <c r="J1" s="330"/>
      <c r="K1" s="330"/>
      <c r="L1" s="330"/>
    </row>
    <row r="2" spans="1:12" ht="15.75">
      <c r="A2" s="336" t="s">
        <v>108</v>
      </c>
      <c r="B2" s="336"/>
      <c r="C2" s="336"/>
      <c r="D2" s="336"/>
      <c r="E2" s="336"/>
      <c r="F2" s="336"/>
      <c r="G2" s="336"/>
      <c r="H2" s="336"/>
      <c r="I2" s="336"/>
      <c r="J2" s="336"/>
      <c r="K2" s="336"/>
      <c r="L2" s="336"/>
    </row>
    <row r="3" spans="1:12" ht="15.75">
      <c r="A3" s="69"/>
      <c r="B3" s="60">
        <v>2023</v>
      </c>
      <c r="C3" s="60">
        <v>2024</v>
      </c>
      <c r="D3" s="60">
        <v>2025</v>
      </c>
      <c r="E3" s="60">
        <v>2026</v>
      </c>
      <c r="F3" s="60">
        <v>2027</v>
      </c>
      <c r="G3" s="60">
        <v>2028</v>
      </c>
      <c r="H3" s="60">
        <v>2029</v>
      </c>
      <c r="I3" s="60">
        <v>2030</v>
      </c>
      <c r="J3" s="60">
        <v>2031</v>
      </c>
      <c r="K3" s="60">
        <v>2032</v>
      </c>
      <c r="L3" s="60">
        <v>2033</v>
      </c>
    </row>
    <row r="4" spans="1:12" ht="15.75">
      <c r="A4" s="61"/>
      <c r="B4" s="70"/>
      <c r="C4" s="316"/>
      <c r="D4" s="70"/>
      <c r="E4" s="70"/>
      <c r="F4" s="70"/>
      <c r="G4" s="70"/>
      <c r="H4" s="70"/>
      <c r="I4" s="70"/>
      <c r="J4" s="70"/>
      <c r="K4" s="70"/>
      <c r="L4" s="70"/>
    </row>
    <row r="5" spans="1:12" ht="15.75">
      <c r="A5" s="62" t="s">
        <v>109</v>
      </c>
      <c r="B5" s="71"/>
      <c r="C5" s="71"/>
      <c r="D5" s="71"/>
      <c r="E5" s="71"/>
      <c r="F5" s="71"/>
      <c r="G5" s="71"/>
      <c r="H5" s="71"/>
      <c r="I5" s="71"/>
      <c r="J5" s="71"/>
      <c r="K5" s="61"/>
      <c r="L5" s="61"/>
    </row>
    <row r="6" spans="1:12" ht="15.75">
      <c r="A6" s="63" t="s">
        <v>899</v>
      </c>
      <c r="B6" s="71">
        <v>0.39081421494483948</v>
      </c>
      <c r="C6" s="71">
        <v>1.7846602201461792</v>
      </c>
      <c r="D6" s="71">
        <v>2.4017336368560791</v>
      </c>
      <c r="E6" s="71">
        <v>2.0056793689727783</v>
      </c>
      <c r="F6" s="71">
        <v>2.0046186447143555</v>
      </c>
      <c r="G6" s="71">
        <v>2.0032565593719482</v>
      </c>
      <c r="H6" s="71">
        <v>2.1037602424621582</v>
      </c>
      <c r="I6" s="71">
        <v>2.2024171352386475</v>
      </c>
      <c r="J6" s="71">
        <v>2.2029898166656494</v>
      </c>
      <c r="K6" s="71">
        <v>2.2024424076080322</v>
      </c>
      <c r="L6" s="71">
        <v>2.2000489234924316</v>
      </c>
    </row>
    <row r="7" spans="1:12" ht="15.75">
      <c r="A7" s="63" t="s">
        <v>900</v>
      </c>
      <c r="B7" s="71">
        <v>0.40011516213417053</v>
      </c>
      <c r="C7" s="71">
        <v>2.0998995304107666</v>
      </c>
      <c r="D7" s="71">
        <v>2.3999326229095459</v>
      </c>
      <c r="E7" s="71">
        <v>1.9999783039093018</v>
      </c>
      <c r="F7" s="71">
        <v>2.0000550746917725</v>
      </c>
      <c r="G7" s="71">
        <v>2.0000252723693848</v>
      </c>
      <c r="H7" s="71">
        <v>2.0999772548675537</v>
      </c>
      <c r="I7" s="71">
        <v>2.2000620365142822</v>
      </c>
      <c r="J7" s="71">
        <v>2.1999673843383789</v>
      </c>
      <c r="K7" s="71">
        <v>2.2000331878662109</v>
      </c>
      <c r="L7" s="71">
        <v>2.2000133991241455</v>
      </c>
    </row>
    <row r="8" spans="1:12" ht="15.75">
      <c r="A8" s="63" t="s">
        <v>110</v>
      </c>
      <c r="B8" s="71">
        <v>0.1</v>
      </c>
      <c r="C8" s="71">
        <v>2.5</v>
      </c>
      <c r="D8" s="71">
        <v>2.6</v>
      </c>
      <c r="E8" s="71">
        <v>2.4</v>
      </c>
      <c r="F8" s="71">
        <v>2.1</v>
      </c>
      <c r="G8" s="71">
        <v>1.9</v>
      </c>
      <c r="H8" s="71">
        <v>1.9</v>
      </c>
      <c r="I8" s="71">
        <v>1.8</v>
      </c>
      <c r="J8" s="71">
        <v>1.8</v>
      </c>
      <c r="K8" s="71">
        <v>1.8</v>
      </c>
      <c r="L8" s="71">
        <v>1.7</v>
      </c>
    </row>
    <row r="9" spans="1:12" ht="15.75">
      <c r="A9" s="63" t="s">
        <v>111</v>
      </c>
      <c r="B9" s="71">
        <v>0.2</v>
      </c>
      <c r="C9" s="71">
        <v>1.5</v>
      </c>
      <c r="D9" s="71">
        <v>2</v>
      </c>
      <c r="E9" s="71">
        <v>2</v>
      </c>
      <c r="F9" s="71">
        <v>1.9</v>
      </c>
      <c r="G9" s="71">
        <v>1.9</v>
      </c>
      <c r="H9" s="71">
        <v>1.8</v>
      </c>
      <c r="I9" s="71">
        <v>1.8</v>
      </c>
      <c r="J9" s="71">
        <v>1.8</v>
      </c>
      <c r="K9" s="71">
        <v>1.8</v>
      </c>
      <c r="L9" s="71">
        <v>1.8</v>
      </c>
    </row>
    <row r="10" spans="1:12" ht="15.75">
      <c r="A10" s="63" t="s">
        <v>112</v>
      </c>
      <c r="B10" s="71">
        <v>0.4</v>
      </c>
      <c r="C10" s="71">
        <v>1.2</v>
      </c>
      <c r="D10" s="71">
        <v>1.9</v>
      </c>
      <c r="E10" s="71">
        <v>1.8</v>
      </c>
      <c r="F10" s="71">
        <v>1.8</v>
      </c>
      <c r="G10" s="71">
        <v>1.8</v>
      </c>
      <c r="H10" s="71">
        <v>1.8</v>
      </c>
      <c r="I10" s="71">
        <v>1.8</v>
      </c>
      <c r="J10" s="71">
        <v>1.8</v>
      </c>
      <c r="K10" s="71">
        <v>1.8</v>
      </c>
      <c r="L10" s="71">
        <v>1.8</v>
      </c>
    </row>
    <row r="11" spans="1:12" ht="15.75">
      <c r="A11" s="72"/>
      <c r="B11" s="71"/>
      <c r="C11" s="71"/>
      <c r="D11" s="71"/>
      <c r="E11" s="71"/>
      <c r="F11" s="71"/>
      <c r="G11" s="71"/>
      <c r="H11" s="71"/>
      <c r="I11" s="71"/>
      <c r="J11" s="71"/>
      <c r="K11" s="71"/>
      <c r="L11" s="71"/>
    </row>
    <row r="12" spans="1:12" ht="15.75">
      <c r="A12" s="62" t="s">
        <v>113</v>
      </c>
      <c r="B12" s="71"/>
      <c r="C12" s="71"/>
      <c r="D12" s="71"/>
      <c r="E12" s="71"/>
      <c r="F12" s="71"/>
      <c r="G12" s="71"/>
      <c r="H12" s="71"/>
      <c r="I12" s="71"/>
      <c r="J12" s="71"/>
      <c r="K12" s="73"/>
      <c r="L12" s="73"/>
    </row>
    <row r="13" spans="1:12" ht="15.75">
      <c r="A13" s="63" t="s">
        <v>899</v>
      </c>
      <c r="B13" s="71">
        <v>3.302696704864502</v>
      </c>
      <c r="C13" s="71">
        <v>2.4997677803039551</v>
      </c>
      <c r="D13" s="71">
        <v>2.3004913330078125</v>
      </c>
      <c r="E13" s="71">
        <v>2.2968616485595703</v>
      </c>
      <c r="F13" s="71">
        <v>2.2992603778839111</v>
      </c>
      <c r="G13" s="71">
        <v>2.2995908260345459</v>
      </c>
      <c r="H13" s="71">
        <v>2.2967276573181152</v>
      </c>
      <c r="I13" s="71">
        <v>2.2978332042694092</v>
      </c>
      <c r="J13" s="71">
        <v>2.3039822578430176</v>
      </c>
      <c r="K13" s="74">
        <v>2.3023402690887451</v>
      </c>
      <c r="L13" s="74">
        <v>2.3028359413146973</v>
      </c>
    </row>
    <row r="14" spans="1:12" ht="15.75">
      <c r="A14" s="63" t="s">
        <v>900</v>
      </c>
      <c r="B14" s="71">
        <v>2.9990251064300537</v>
      </c>
      <c r="C14" s="71">
        <v>2.3129029273986816</v>
      </c>
      <c r="D14" s="71">
        <v>2.3005058765411377</v>
      </c>
      <c r="E14" s="71">
        <v>2.2968721389770508</v>
      </c>
      <c r="F14" s="71">
        <v>2.2992653846740723</v>
      </c>
      <c r="G14" s="71">
        <v>2.2996170520782471</v>
      </c>
      <c r="H14" s="71">
        <v>2.2967448234558105</v>
      </c>
      <c r="I14" s="71">
        <v>2.2978475093841553</v>
      </c>
      <c r="J14" s="71">
        <v>2.3039672374725342</v>
      </c>
      <c r="K14" s="74">
        <v>2.3023238182067871</v>
      </c>
      <c r="L14" s="74">
        <v>2.3028378486633301</v>
      </c>
    </row>
    <row r="15" spans="1:12" ht="15.75">
      <c r="A15" s="63" t="s">
        <v>110</v>
      </c>
      <c r="B15" s="71">
        <v>4</v>
      </c>
      <c r="C15" s="71">
        <v>2.4</v>
      </c>
      <c r="D15" s="71">
        <v>2.1</v>
      </c>
      <c r="E15" s="71">
        <v>2</v>
      </c>
      <c r="F15" s="71">
        <v>2.1</v>
      </c>
      <c r="G15" s="71">
        <v>2.2000000000000002</v>
      </c>
      <c r="H15" s="71">
        <v>2.2999999999999998</v>
      </c>
      <c r="I15" s="71">
        <v>2.2999999999999998</v>
      </c>
      <c r="J15" s="71">
        <v>2.2999999999999998</v>
      </c>
      <c r="K15" s="74">
        <v>2.2999999999999998</v>
      </c>
      <c r="L15" s="74">
        <v>2.2999999999999998</v>
      </c>
    </row>
    <row r="16" spans="1:12" ht="15.75">
      <c r="A16" s="63" t="s">
        <v>111</v>
      </c>
      <c r="B16" s="71">
        <v>3.2</v>
      </c>
      <c r="C16" s="71">
        <v>2.2999999999999998</v>
      </c>
      <c r="D16" s="71">
        <v>2.2000000000000002</v>
      </c>
      <c r="E16" s="71">
        <v>2.2000000000000002</v>
      </c>
      <c r="F16" s="71">
        <v>2.2000000000000002</v>
      </c>
      <c r="G16" s="71">
        <v>2.1</v>
      </c>
      <c r="H16" s="71">
        <v>2.1</v>
      </c>
      <c r="I16" s="71">
        <v>2.1</v>
      </c>
      <c r="J16" s="71">
        <v>2.1</v>
      </c>
      <c r="K16" s="74">
        <v>2.1</v>
      </c>
      <c r="L16" s="74">
        <v>2.1</v>
      </c>
    </row>
    <row r="17" spans="1:12" ht="18.75">
      <c r="A17" s="63" t="s">
        <v>114</v>
      </c>
      <c r="B17" s="71">
        <v>3.3</v>
      </c>
      <c r="C17" s="71">
        <v>2.5</v>
      </c>
      <c r="D17" s="71">
        <v>2.1</v>
      </c>
      <c r="E17" s="71">
        <v>2</v>
      </c>
      <c r="F17" s="71">
        <v>2</v>
      </c>
      <c r="G17" s="71">
        <v>2</v>
      </c>
      <c r="H17" s="71">
        <v>2</v>
      </c>
      <c r="I17" s="71">
        <v>2</v>
      </c>
      <c r="J17" s="71">
        <v>2</v>
      </c>
      <c r="K17" s="74">
        <v>2</v>
      </c>
      <c r="L17" s="74">
        <v>2</v>
      </c>
    </row>
    <row r="18" spans="1:12" ht="15.75">
      <c r="A18" s="72"/>
      <c r="B18" s="75"/>
      <c r="C18" s="75"/>
      <c r="D18" s="75"/>
      <c r="E18" s="75"/>
      <c r="F18" s="75"/>
      <c r="G18" s="75"/>
      <c r="H18" s="75"/>
      <c r="I18" s="75"/>
      <c r="J18" s="75"/>
      <c r="K18" s="73"/>
      <c r="L18" s="73"/>
    </row>
    <row r="19" spans="1:12" ht="15.75">
      <c r="A19" s="62" t="s">
        <v>115</v>
      </c>
      <c r="B19" s="71"/>
      <c r="C19" s="71"/>
      <c r="D19" s="71"/>
      <c r="E19" s="71"/>
      <c r="F19" s="71"/>
      <c r="G19" s="71"/>
      <c r="H19" s="71"/>
      <c r="I19" s="71"/>
      <c r="J19" s="71"/>
      <c r="K19" s="73"/>
      <c r="L19" s="73"/>
    </row>
    <row r="20" spans="1:12" ht="15.75">
      <c r="A20" s="63" t="s">
        <v>899</v>
      </c>
      <c r="B20" s="71">
        <v>3.7658517360687256</v>
      </c>
      <c r="C20" s="327">
        <v>4.4000000000000004</v>
      </c>
      <c r="D20" s="71">
        <v>4.1950178146362305</v>
      </c>
      <c r="E20" s="71">
        <v>4.1162576675415039</v>
      </c>
      <c r="F20" s="71">
        <v>4.1162624359130859</v>
      </c>
      <c r="G20" s="71">
        <v>4.1162691116333008</v>
      </c>
      <c r="H20" s="71">
        <v>4.03314208984375</v>
      </c>
      <c r="I20" s="71">
        <v>3.8738927841186523</v>
      </c>
      <c r="J20" s="71">
        <v>3.808269739151001</v>
      </c>
      <c r="K20" s="74">
        <v>3.8082675933837891</v>
      </c>
      <c r="L20" s="74">
        <v>3.80826735496521</v>
      </c>
    </row>
    <row r="21" spans="1:12" ht="15.75">
      <c r="A21" s="63" t="s">
        <v>900</v>
      </c>
      <c r="B21" s="71">
        <v>4.3107953071594238</v>
      </c>
      <c r="C21" s="71">
        <v>4.5540452003479004</v>
      </c>
      <c r="D21" s="71">
        <v>4.4227981567382813</v>
      </c>
      <c r="E21" s="71">
        <v>4.3142871856689453</v>
      </c>
      <c r="F21" s="71">
        <v>4.2162971496582031</v>
      </c>
      <c r="G21" s="71">
        <v>4.1357979774475098</v>
      </c>
      <c r="H21" s="71">
        <v>4.0264244079589844</v>
      </c>
      <c r="I21" s="71">
        <v>3.867171049118042</v>
      </c>
      <c r="J21" s="71">
        <v>3.8015477657318115</v>
      </c>
      <c r="K21" s="74">
        <v>3.8015518188476563</v>
      </c>
      <c r="L21" s="74">
        <v>3.8015472888946533</v>
      </c>
    </row>
    <row r="22" spans="1:12" ht="15.75">
      <c r="A22" s="63" t="s">
        <v>110</v>
      </c>
      <c r="B22" s="71">
        <v>4.7</v>
      </c>
      <c r="C22" s="71">
        <v>4.9000000000000004</v>
      </c>
      <c r="D22" s="71">
        <v>4.7</v>
      </c>
      <c r="E22" s="71">
        <v>4.5999999999999996</v>
      </c>
      <c r="F22" s="71">
        <v>4.5</v>
      </c>
      <c r="G22" s="71">
        <v>4.5</v>
      </c>
      <c r="H22" s="71">
        <v>4.5</v>
      </c>
      <c r="I22" s="71">
        <v>4.5</v>
      </c>
      <c r="J22" s="71">
        <v>4.5</v>
      </c>
      <c r="K22" s="74">
        <v>4.5</v>
      </c>
      <c r="L22" s="74">
        <v>4.5</v>
      </c>
    </row>
    <row r="23" spans="1:12" ht="15.75">
      <c r="A23" s="63" t="s">
        <v>111</v>
      </c>
      <c r="B23" s="71">
        <v>3.8</v>
      </c>
      <c r="C23" s="71">
        <v>4.5999999999999996</v>
      </c>
      <c r="D23" s="71">
        <v>4.2</v>
      </c>
      <c r="E23" s="71">
        <v>4.0999999999999996</v>
      </c>
      <c r="F23" s="71">
        <v>4.0999999999999996</v>
      </c>
      <c r="G23" s="71">
        <v>4</v>
      </c>
      <c r="H23" s="71">
        <v>4.0999999999999996</v>
      </c>
      <c r="I23" s="71">
        <v>4.0999999999999996</v>
      </c>
      <c r="J23" s="71">
        <v>4.0999999999999996</v>
      </c>
      <c r="K23" s="74">
        <v>4.0999999999999996</v>
      </c>
      <c r="L23" s="74">
        <v>4.0999999999999996</v>
      </c>
    </row>
    <row r="24" spans="1:12" ht="18.75">
      <c r="A24" s="63" t="s">
        <v>116</v>
      </c>
      <c r="B24" s="71">
        <v>4.5</v>
      </c>
      <c r="C24" s="71">
        <v>4.5999999999999996</v>
      </c>
      <c r="D24" s="71">
        <v>4.5999999999999996</v>
      </c>
      <c r="E24" s="71">
        <v>4</v>
      </c>
      <c r="F24" s="71">
        <v>4</v>
      </c>
      <c r="G24" s="71">
        <v>4</v>
      </c>
      <c r="H24" s="71">
        <v>4</v>
      </c>
      <c r="I24" s="71">
        <v>4</v>
      </c>
      <c r="J24" s="71">
        <v>4</v>
      </c>
      <c r="K24" s="71">
        <v>4</v>
      </c>
      <c r="L24" s="71">
        <v>4</v>
      </c>
    </row>
    <row r="25" spans="1:12" ht="15.75">
      <c r="A25" s="72"/>
      <c r="B25" s="75"/>
      <c r="C25" s="75"/>
      <c r="D25" s="75"/>
      <c r="E25" s="75"/>
      <c r="F25" s="75"/>
      <c r="G25" s="75"/>
      <c r="H25" s="75"/>
      <c r="I25" s="75"/>
      <c r="J25" s="75"/>
      <c r="K25" s="76"/>
      <c r="L25" s="76"/>
    </row>
    <row r="26" spans="1:12" ht="15.75">
      <c r="A26" s="65" t="s">
        <v>117</v>
      </c>
      <c r="B26" s="71"/>
      <c r="C26" s="71"/>
      <c r="D26" s="71"/>
      <c r="E26" s="71"/>
      <c r="F26" s="71"/>
      <c r="G26" s="71"/>
      <c r="H26" s="71"/>
      <c r="I26" s="71"/>
      <c r="J26" s="71"/>
      <c r="K26" s="73"/>
      <c r="L26" s="73"/>
    </row>
    <row r="27" spans="1:12" ht="15.75">
      <c r="A27" s="77" t="s">
        <v>118</v>
      </c>
      <c r="B27" s="71"/>
      <c r="C27" s="71"/>
      <c r="D27" s="71"/>
      <c r="E27" s="71"/>
      <c r="F27" s="71"/>
      <c r="G27" s="71"/>
      <c r="H27" s="71"/>
      <c r="I27" s="71"/>
      <c r="J27" s="71"/>
      <c r="K27" s="73"/>
      <c r="L27" s="73"/>
    </row>
    <row r="28" spans="1:12" ht="15.75">
      <c r="A28" s="64" t="s">
        <v>899</v>
      </c>
      <c r="B28" s="71">
        <v>4.9794902801513672</v>
      </c>
      <c r="C28" s="71">
        <v>4.1353116035461426</v>
      </c>
      <c r="D28" s="71">
        <v>3.2247915267944336</v>
      </c>
      <c r="E28" s="71">
        <v>2.7087273597717285</v>
      </c>
      <c r="F28" s="71">
        <v>2.4376420974731445</v>
      </c>
      <c r="G28" s="71">
        <v>2.3014194965362549</v>
      </c>
      <c r="H28" s="71">
        <v>2.2670485973358154</v>
      </c>
      <c r="I28" s="71">
        <v>2.3181202411651611</v>
      </c>
      <c r="J28" s="71">
        <v>2.411827564239502</v>
      </c>
      <c r="K28" s="74">
        <v>2.4774131774902344</v>
      </c>
      <c r="L28" s="74">
        <v>2.5121026039123535</v>
      </c>
    </row>
    <row r="29" spans="1:12" ht="15.75">
      <c r="A29" s="64" t="s">
        <v>900</v>
      </c>
      <c r="B29" s="71">
        <v>4.8538141250610352</v>
      </c>
      <c r="C29" s="71">
        <v>3.8260288238525391</v>
      </c>
      <c r="D29" s="71">
        <v>2.9895210266113281</v>
      </c>
      <c r="E29" s="71">
        <v>2.517167329788208</v>
      </c>
      <c r="F29" s="71">
        <v>2.2695608139038086</v>
      </c>
      <c r="G29" s="71">
        <v>2.1748933792114258</v>
      </c>
      <c r="H29" s="71">
        <v>2.2755911350250244</v>
      </c>
      <c r="I29" s="71">
        <v>2.3763985633850098</v>
      </c>
      <c r="J29" s="71">
        <v>2.4290413856506348</v>
      </c>
      <c r="K29" s="74">
        <v>2.4565269947052002</v>
      </c>
      <c r="L29" s="74">
        <v>2.4703431129455566</v>
      </c>
    </row>
    <row r="30" spans="1:12" ht="15.75">
      <c r="A30" s="64" t="s">
        <v>110</v>
      </c>
      <c r="B30" s="71">
        <v>4.5</v>
      </c>
      <c r="C30" s="71">
        <v>3.2</v>
      </c>
      <c r="D30" s="71">
        <v>2.5</v>
      </c>
      <c r="E30" s="71">
        <v>2.2000000000000002</v>
      </c>
      <c r="F30" s="71">
        <v>2.2000000000000002</v>
      </c>
      <c r="G30" s="71">
        <v>2.2999999999999998</v>
      </c>
      <c r="H30" s="71">
        <v>2.2999999999999998</v>
      </c>
      <c r="I30" s="71">
        <v>2.2999999999999998</v>
      </c>
      <c r="J30" s="71">
        <v>2.2999999999999998</v>
      </c>
      <c r="K30" s="74">
        <v>2.2999999999999998</v>
      </c>
      <c r="L30" s="74">
        <v>2.2999999999999998</v>
      </c>
    </row>
    <row r="31" spans="1:12" ht="15.75">
      <c r="A31" s="64" t="s">
        <v>111</v>
      </c>
      <c r="B31" s="71">
        <v>4.9000000000000004</v>
      </c>
      <c r="C31" s="71">
        <v>3.8</v>
      </c>
      <c r="D31" s="71">
        <v>3</v>
      </c>
      <c r="E31" s="71">
        <v>2.6</v>
      </c>
      <c r="F31" s="71">
        <v>2.5</v>
      </c>
      <c r="G31" s="71">
        <v>2.5</v>
      </c>
      <c r="H31" s="71">
        <v>2.4</v>
      </c>
      <c r="I31" s="71">
        <v>2.4</v>
      </c>
      <c r="J31" s="71">
        <v>2.4</v>
      </c>
      <c r="K31" s="74">
        <v>2.4</v>
      </c>
      <c r="L31" s="74">
        <v>2.4</v>
      </c>
    </row>
    <row r="32" spans="1:12" ht="15.75">
      <c r="A32" s="77" t="s">
        <v>119</v>
      </c>
      <c r="B32" s="71"/>
      <c r="C32" s="71"/>
      <c r="D32" s="71"/>
      <c r="E32" s="71"/>
      <c r="F32" s="71"/>
      <c r="G32" s="71"/>
      <c r="H32" s="71"/>
      <c r="I32" s="71"/>
      <c r="J32" s="71"/>
      <c r="K32" s="73"/>
      <c r="L32" s="73"/>
    </row>
    <row r="33" spans="1:12" ht="15.75">
      <c r="A33" s="64" t="s">
        <v>899</v>
      </c>
      <c r="B33" s="71">
        <v>3.7143802642822266</v>
      </c>
      <c r="C33" s="71">
        <v>3.6990871429443359</v>
      </c>
      <c r="D33" s="71">
        <v>3.5165243148803711</v>
      </c>
      <c r="E33" s="71">
        <v>3.4001734256744385</v>
      </c>
      <c r="F33" s="71">
        <v>3.3439302444458008</v>
      </c>
      <c r="G33" s="71">
        <v>3.3479897975921631</v>
      </c>
      <c r="H33" s="71">
        <v>3.3705291748046875</v>
      </c>
      <c r="I33" s="71">
        <v>3.3951175212860107</v>
      </c>
      <c r="J33" s="71">
        <v>3.4122869968414307</v>
      </c>
      <c r="K33" s="74">
        <v>3.4213151931762695</v>
      </c>
      <c r="L33" s="74">
        <v>3.4312283992767334</v>
      </c>
    </row>
    <row r="34" spans="1:12" ht="15.75">
      <c r="A34" s="64" t="s">
        <v>900</v>
      </c>
      <c r="B34" s="71">
        <v>3.8469469547271729</v>
      </c>
      <c r="C34" s="71">
        <v>3.5846982002258301</v>
      </c>
      <c r="D34" s="71">
        <v>3.4568922519683838</v>
      </c>
      <c r="E34" s="71">
        <v>3.3936114311218262</v>
      </c>
      <c r="F34" s="71">
        <v>3.364832878112793</v>
      </c>
      <c r="G34" s="71">
        <v>3.3871417045593262</v>
      </c>
      <c r="H34" s="71">
        <v>3.4167063236236572</v>
      </c>
      <c r="I34" s="71">
        <v>3.4344360828399658</v>
      </c>
      <c r="J34" s="71">
        <v>3.4432070255279541</v>
      </c>
      <c r="K34" s="74">
        <v>3.4472870826721191</v>
      </c>
      <c r="L34" s="74">
        <v>3.4489078521728516</v>
      </c>
    </row>
    <row r="35" spans="1:12" ht="15.75">
      <c r="A35" s="64" t="s">
        <v>110</v>
      </c>
      <c r="B35" s="71">
        <v>3.9</v>
      </c>
      <c r="C35" s="71">
        <v>3.8</v>
      </c>
      <c r="D35" s="71">
        <v>3.8</v>
      </c>
      <c r="E35" s="71">
        <v>3.8</v>
      </c>
      <c r="F35" s="71">
        <v>3.8</v>
      </c>
      <c r="G35" s="71">
        <v>3.8</v>
      </c>
      <c r="H35" s="71">
        <v>3.8</v>
      </c>
      <c r="I35" s="71">
        <v>3.8</v>
      </c>
      <c r="J35" s="71">
        <v>3.8</v>
      </c>
      <c r="K35" s="74">
        <v>3.8</v>
      </c>
      <c r="L35" s="74">
        <v>3.8</v>
      </c>
    </row>
    <row r="36" spans="1:12" ht="15.75">
      <c r="A36" s="64" t="s">
        <v>111</v>
      </c>
      <c r="B36" s="71">
        <v>3.6</v>
      </c>
      <c r="C36" s="71">
        <v>3.3</v>
      </c>
      <c r="D36" s="71">
        <v>3.3</v>
      </c>
      <c r="E36" s="71">
        <v>3.2</v>
      </c>
      <c r="F36" s="71">
        <v>3.2</v>
      </c>
      <c r="G36" s="71">
        <v>3.2</v>
      </c>
      <c r="H36" s="71">
        <v>3.2</v>
      </c>
      <c r="I36" s="71">
        <v>3.2</v>
      </c>
      <c r="J36" s="71">
        <v>3.2</v>
      </c>
      <c r="K36" s="74">
        <v>3.2</v>
      </c>
      <c r="L36" s="74">
        <v>3.2</v>
      </c>
    </row>
    <row r="37" spans="1:12" ht="15.75">
      <c r="A37" s="64"/>
      <c r="B37" s="71"/>
      <c r="C37" s="71"/>
      <c r="D37" s="71"/>
      <c r="E37" s="71"/>
      <c r="F37" s="71"/>
      <c r="G37" s="71"/>
      <c r="H37" s="71"/>
      <c r="I37" s="71"/>
      <c r="J37" s="71"/>
      <c r="K37" s="74"/>
      <c r="L37" s="78"/>
    </row>
    <row r="38" spans="1:12" ht="31.5" customHeight="1">
      <c r="A38" s="337" t="s">
        <v>122</v>
      </c>
      <c r="B38" s="337"/>
      <c r="C38" s="337"/>
      <c r="D38" s="337"/>
      <c r="E38" s="337"/>
      <c r="F38" s="337"/>
      <c r="G38" s="337"/>
      <c r="H38" s="337"/>
      <c r="I38" s="337"/>
      <c r="J38" s="337"/>
      <c r="K38" s="337"/>
      <c r="L38" s="337"/>
    </row>
    <row r="39" spans="1:12" ht="65.25" customHeight="1">
      <c r="A39" s="335" t="s">
        <v>901</v>
      </c>
      <c r="B39" s="335"/>
      <c r="C39" s="335"/>
      <c r="D39" s="335"/>
      <c r="E39" s="335"/>
      <c r="F39" s="335"/>
      <c r="G39" s="335"/>
      <c r="H39" s="335"/>
      <c r="I39" s="335"/>
      <c r="J39" s="335"/>
      <c r="K39" s="335"/>
      <c r="L39" s="335"/>
    </row>
    <row r="40" spans="1:12">
      <c r="A40" s="335" t="s">
        <v>120</v>
      </c>
      <c r="B40" s="335"/>
      <c r="C40" s="335"/>
      <c r="D40" s="335"/>
      <c r="E40" s="335"/>
      <c r="F40" s="335"/>
      <c r="G40" s="335"/>
      <c r="H40" s="335"/>
      <c r="I40" s="335"/>
      <c r="J40" s="335"/>
      <c r="K40" s="335"/>
      <c r="L40" s="335"/>
    </row>
    <row r="41" spans="1:12">
      <c r="A41" s="335" t="s">
        <v>121</v>
      </c>
      <c r="B41" s="335"/>
      <c r="C41" s="335"/>
      <c r="D41" s="335"/>
      <c r="E41" s="335"/>
      <c r="F41" s="335"/>
      <c r="G41" s="335"/>
      <c r="H41" s="335"/>
      <c r="I41" s="335"/>
      <c r="J41" s="335"/>
      <c r="K41" s="335"/>
      <c r="L41" s="335"/>
    </row>
  </sheetData>
  <mergeCells count="6">
    <mergeCell ref="A41:L41"/>
    <mergeCell ref="A1:L1"/>
    <mergeCell ref="A2:L2"/>
    <mergeCell ref="A38:L38"/>
    <mergeCell ref="A39:L39"/>
    <mergeCell ref="A40:L40"/>
  </mergeCells>
  <printOptions horizontalCentered="1"/>
  <pageMargins left="0.7" right="0.7" top="0.75" bottom="0.75" header="0.3" footer="0.3"/>
  <pageSetup scale="72" fitToWidth="0" pageOrder="overThenDown" orientation="landscape" r:id="rId1"/>
  <headerFooter differentFirst="1" scaleWithDoc="0">
    <oddHeader>&amp;R&amp;"Times New Roman,Regular"&amp;P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0DA-77E3-40F3-ACAB-F4BE5DC5662E}">
  <sheetPr>
    <pageSetUpPr fitToPage="1"/>
  </sheetPr>
  <dimension ref="A1:N34"/>
  <sheetViews>
    <sheetView zoomScaleNormal="100" workbookViewId="0"/>
  </sheetViews>
  <sheetFormatPr defaultRowHeight="15"/>
  <cols>
    <col min="1" max="1" width="61.85546875" style="1" customWidth="1"/>
    <col min="2" max="12" width="10" style="1" customWidth="1"/>
    <col min="13" max="14" width="12.28515625" style="1" customWidth="1"/>
    <col min="15" max="16384" width="9.140625" style="1"/>
  </cols>
  <sheetData>
    <row r="1" spans="1:14" ht="15.75">
      <c r="A1" s="3" t="s">
        <v>48</v>
      </c>
      <c r="B1" s="4"/>
      <c r="C1" s="4"/>
      <c r="D1" s="4"/>
      <c r="E1" s="4"/>
      <c r="F1" s="4"/>
      <c r="G1" s="4"/>
      <c r="H1" s="4"/>
      <c r="I1" s="4"/>
      <c r="J1" s="4"/>
      <c r="K1" s="4"/>
      <c r="L1" s="4"/>
      <c r="M1" s="5"/>
      <c r="N1" s="5"/>
    </row>
    <row r="2" spans="1:14" ht="15.75">
      <c r="A2" s="4" t="s">
        <v>0</v>
      </c>
      <c r="B2" s="4"/>
      <c r="C2" s="4"/>
      <c r="D2" s="4"/>
      <c r="E2" s="4"/>
      <c r="F2" s="4"/>
      <c r="G2" s="4"/>
      <c r="H2" s="4"/>
      <c r="I2" s="4"/>
      <c r="J2" s="4"/>
      <c r="K2" s="4"/>
      <c r="L2" s="4"/>
      <c r="M2" s="5"/>
      <c r="N2" s="5"/>
    </row>
    <row r="3" spans="1:14" ht="15.75">
      <c r="A3" s="4"/>
      <c r="B3" s="4"/>
      <c r="C3" s="4"/>
      <c r="D3" s="4"/>
      <c r="E3" s="4"/>
      <c r="F3" s="4"/>
      <c r="G3" s="4"/>
      <c r="H3" s="4"/>
      <c r="I3" s="4"/>
      <c r="J3" s="4"/>
      <c r="K3" s="4"/>
      <c r="L3" s="4"/>
      <c r="M3" s="6"/>
      <c r="N3" s="6"/>
    </row>
    <row r="4" spans="1:14" ht="15.75">
      <c r="A4" s="7"/>
      <c r="B4" s="319">
        <v>2023</v>
      </c>
      <c r="C4" s="320">
        <v>2024</v>
      </c>
      <c r="D4" s="320">
        <v>2025</v>
      </c>
      <c r="E4" s="320">
        <v>2026</v>
      </c>
      <c r="F4" s="320">
        <v>2027</v>
      </c>
      <c r="G4" s="320">
        <v>2028</v>
      </c>
      <c r="H4" s="320">
        <v>2029</v>
      </c>
      <c r="I4" s="320">
        <v>2030</v>
      </c>
      <c r="J4" s="320">
        <v>2031</v>
      </c>
      <c r="K4" s="320">
        <v>2032</v>
      </c>
      <c r="L4" s="320">
        <v>2033</v>
      </c>
      <c r="M4" s="319" t="s">
        <v>1</v>
      </c>
      <c r="N4" s="319" t="s">
        <v>2</v>
      </c>
    </row>
    <row r="5" spans="1:14" ht="15.75">
      <c r="A5" s="51"/>
      <c r="B5" s="52"/>
      <c r="C5" s="318"/>
      <c r="D5" s="53"/>
      <c r="E5" s="53"/>
      <c r="F5" s="53"/>
      <c r="G5" s="53"/>
      <c r="H5" s="53"/>
      <c r="I5" s="53"/>
      <c r="J5" s="53"/>
      <c r="K5" s="53"/>
      <c r="L5" s="53"/>
      <c r="M5" s="52"/>
      <c r="N5" s="52"/>
    </row>
    <row r="6" spans="1:14" ht="15.75">
      <c r="A6" s="8" t="s">
        <v>67</v>
      </c>
      <c r="B6" s="9">
        <v>4802.4830000000002</v>
      </c>
      <c r="C6" s="9">
        <v>5036.384</v>
      </c>
      <c r="D6" s="9">
        <v>5419.473</v>
      </c>
      <c r="E6" s="9">
        <v>5772.6220000000003</v>
      </c>
      <c r="F6" s="9">
        <v>6080.4620000000004</v>
      </c>
      <c r="G6" s="9">
        <v>6399.527</v>
      </c>
      <c r="H6" s="9">
        <v>6669.3950000000004</v>
      </c>
      <c r="I6" s="9">
        <v>6952.8149999999996</v>
      </c>
      <c r="J6" s="9">
        <v>7264.2209999999995</v>
      </c>
      <c r="K6" s="9">
        <v>7601.0720000000001</v>
      </c>
      <c r="L6" s="9">
        <v>7991.317</v>
      </c>
      <c r="M6" s="9"/>
      <c r="N6" s="9"/>
    </row>
    <row r="7" spans="1:14" ht="15.75">
      <c r="A7" s="8"/>
      <c r="B7" s="9"/>
      <c r="C7" s="9"/>
      <c r="D7" s="9"/>
      <c r="E7" s="9"/>
      <c r="F7" s="9"/>
      <c r="G7" s="9"/>
      <c r="H7" s="9"/>
      <c r="I7" s="9"/>
      <c r="J7" s="9"/>
      <c r="K7" s="9"/>
      <c r="L7" s="9"/>
      <c r="M7" s="9"/>
      <c r="N7" s="9"/>
    </row>
    <row r="8" spans="1:14" ht="15.75">
      <c r="A8" s="8" t="s">
        <v>3</v>
      </c>
      <c r="B8" s="9"/>
      <c r="C8" s="9"/>
      <c r="D8" s="9"/>
      <c r="E8" s="9"/>
      <c r="F8" s="9"/>
      <c r="G8" s="9"/>
      <c r="H8" s="9"/>
      <c r="I8" s="9"/>
      <c r="J8" s="9"/>
      <c r="K8" s="9"/>
      <c r="L8" s="9"/>
      <c r="M8" s="9"/>
      <c r="N8" s="9"/>
    </row>
    <row r="9" spans="1:14" ht="15.75">
      <c r="A9" s="8" t="s">
        <v>4</v>
      </c>
      <c r="B9" s="9"/>
      <c r="C9" s="9"/>
      <c r="D9" s="9"/>
      <c r="E9" s="9"/>
      <c r="F9" s="9"/>
      <c r="G9" s="9"/>
      <c r="H9" s="9"/>
      <c r="I9" s="9"/>
      <c r="J9" s="9"/>
      <c r="K9" s="9"/>
      <c r="L9" s="9"/>
      <c r="M9" s="9"/>
      <c r="N9" s="9"/>
    </row>
    <row r="10" spans="1:14" ht="15.75">
      <c r="A10" s="10" t="s">
        <v>5</v>
      </c>
      <c r="B10" s="9">
        <v>-4.1870000000000003</v>
      </c>
      <c r="C10" s="9">
        <v>-5.4290000000000003</v>
      </c>
      <c r="D10" s="9">
        <v>-11.000999999999999</v>
      </c>
      <c r="E10" s="9">
        <v>-14.52</v>
      </c>
      <c r="F10" s="9">
        <v>-15.709</v>
      </c>
      <c r="G10" s="9">
        <v>-21.253</v>
      </c>
      <c r="H10" s="9">
        <v>-24.95</v>
      </c>
      <c r="I10" s="9">
        <v>-24.097000000000001</v>
      </c>
      <c r="J10" s="9">
        <v>-22.562000000000001</v>
      </c>
      <c r="K10" s="9">
        <v>-30.388000000000002</v>
      </c>
      <c r="L10" s="9">
        <v>-40.273000000000003</v>
      </c>
      <c r="M10" s="9">
        <v>-67.912000000000006</v>
      </c>
      <c r="N10" s="9">
        <v>-210.18200000000002</v>
      </c>
    </row>
    <row r="11" spans="1:14" ht="15.75">
      <c r="A11" s="10" t="s">
        <v>6</v>
      </c>
      <c r="B11" s="9">
        <v>8.4250000000000007</v>
      </c>
      <c r="C11" s="9">
        <v>15.397000000000002</v>
      </c>
      <c r="D11" s="9">
        <v>18.998000000000001</v>
      </c>
      <c r="E11" s="9">
        <v>23.638999999999999</v>
      </c>
      <c r="F11" s="9">
        <v>26.945</v>
      </c>
      <c r="G11" s="9">
        <v>31.038000000000004</v>
      </c>
      <c r="H11" s="9">
        <v>34.705999999999996</v>
      </c>
      <c r="I11" s="9">
        <v>37.826999999999998</v>
      </c>
      <c r="J11" s="9">
        <v>40.444000000000003</v>
      </c>
      <c r="K11" s="9">
        <v>43.890999999999991</v>
      </c>
      <c r="L11" s="9">
        <v>48.06</v>
      </c>
      <c r="M11" s="9">
        <v>116.01700000000002</v>
      </c>
      <c r="N11" s="9">
        <v>320.94499999999999</v>
      </c>
    </row>
    <row r="12" spans="1:14" ht="15.75">
      <c r="A12" s="10" t="s">
        <v>7</v>
      </c>
      <c r="B12" s="9">
        <v>-0.50899999999999457</v>
      </c>
      <c r="C12" s="9">
        <v>-7.1740000000000217</v>
      </c>
      <c r="D12" s="9">
        <v>-10.282999999999834</v>
      </c>
      <c r="E12" s="9">
        <v>-17.70899999999995</v>
      </c>
      <c r="F12" s="9">
        <v>-23.694999999999915</v>
      </c>
      <c r="G12" s="9">
        <v>-30.548000000000016</v>
      </c>
      <c r="H12" s="9">
        <v>-35.692999999999955</v>
      </c>
      <c r="I12" s="9">
        <v>-39.691000000000123</v>
      </c>
      <c r="J12" s="9">
        <v>-43.491999999999969</v>
      </c>
      <c r="K12" s="9">
        <v>-48.280000000000243</v>
      </c>
      <c r="L12" s="9">
        <v>-59.950999999999944</v>
      </c>
      <c r="M12" s="9">
        <v>-89.408999999999736</v>
      </c>
      <c r="N12" s="9">
        <v>-316.51599999999996</v>
      </c>
    </row>
    <row r="13" spans="1:14" ht="15.75">
      <c r="A13" s="10" t="s">
        <v>20</v>
      </c>
      <c r="B13" s="11">
        <v>0.48299999999999998</v>
      </c>
      <c r="C13" s="12">
        <v>0.8929999999999999</v>
      </c>
      <c r="D13" s="12">
        <v>-10.414999999999999</v>
      </c>
      <c r="E13" s="12">
        <v>-11.475999999999999</v>
      </c>
      <c r="F13" s="12">
        <v>-11.280999999999999</v>
      </c>
      <c r="G13" s="12">
        <v>-10.751000000000001</v>
      </c>
      <c r="H13" s="12">
        <v>-7.1859999999999991</v>
      </c>
      <c r="I13" s="12">
        <v>-4.5640000000000001</v>
      </c>
      <c r="J13" s="12">
        <v>-6.3280000000000003</v>
      </c>
      <c r="K13" s="12">
        <v>-7.4060000000000006</v>
      </c>
      <c r="L13" s="12">
        <v>-7.2780000000000005</v>
      </c>
      <c r="M13" s="13">
        <v>-43.03</v>
      </c>
      <c r="N13" s="13">
        <v>-75.792000000000016</v>
      </c>
    </row>
    <row r="14" spans="1:14" ht="15.75">
      <c r="A14" s="10" t="s">
        <v>9</v>
      </c>
      <c r="B14" s="9">
        <v>4.212000000000006</v>
      </c>
      <c r="C14" s="9">
        <v>3.6869999999999798</v>
      </c>
      <c r="D14" s="9">
        <v>-12.700999999999832</v>
      </c>
      <c r="E14" s="9">
        <v>-20.065999999999949</v>
      </c>
      <c r="F14" s="9">
        <v>-23.739999999999913</v>
      </c>
      <c r="G14" s="9">
        <v>-31.514000000000014</v>
      </c>
      <c r="H14" s="9">
        <v>-33.122999999999955</v>
      </c>
      <c r="I14" s="9">
        <v>-30.525000000000126</v>
      </c>
      <c r="J14" s="9">
        <v>-31.937999999999967</v>
      </c>
      <c r="K14" s="9">
        <v>-42.183000000000256</v>
      </c>
      <c r="L14" s="9">
        <v>-59.441999999999943</v>
      </c>
      <c r="M14" s="9">
        <v>-84.333999999999719</v>
      </c>
      <c r="N14" s="9">
        <v>-281.54499999999996</v>
      </c>
    </row>
    <row r="15" spans="1:14" ht="15.75">
      <c r="A15" s="10"/>
      <c r="B15" s="9" t="s">
        <v>10</v>
      </c>
      <c r="C15" s="9"/>
      <c r="D15" s="9"/>
      <c r="E15" s="9"/>
      <c r="F15" s="9"/>
      <c r="G15" s="9"/>
      <c r="H15" s="9"/>
      <c r="I15" s="9"/>
      <c r="J15" s="9"/>
      <c r="K15" s="9"/>
      <c r="L15" s="9"/>
      <c r="M15" s="9"/>
      <c r="N15" s="9"/>
    </row>
    <row r="16" spans="1:14" ht="15.75">
      <c r="A16" s="10" t="s">
        <v>11</v>
      </c>
      <c r="B16" s="9"/>
      <c r="C16" s="9"/>
      <c r="D16" s="9"/>
      <c r="E16" s="9"/>
      <c r="F16" s="9"/>
      <c r="G16" s="9"/>
      <c r="H16" s="9"/>
      <c r="I16" s="9"/>
      <c r="J16" s="9"/>
      <c r="K16" s="9"/>
      <c r="L16" s="9"/>
      <c r="M16" s="9"/>
      <c r="N16" s="9"/>
    </row>
    <row r="17" spans="1:14" ht="15.75">
      <c r="A17" s="10" t="s">
        <v>12</v>
      </c>
      <c r="B17" s="9"/>
      <c r="C17" s="9"/>
      <c r="D17" s="9"/>
      <c r="E17" s="9"/>
      <c r="F17" s="9"/>
      <c r="G17" s="9"/>
      <c r="H17" s="9"/>
      <c r="I17" s="9"/>
      <c r="J17" s="9"/>
      <c r="K17" s="9"/>
      <c r="L17" s="9"/>
      <c r="M17" s="9"/>
      <c r="N17" s="9"/>
    </row>
    <row r="18" spans="1:14" ht="15.75">
      <c r="A18" s="10" t="s">
        <v>5</v>
      </c>
      <c r="B18" s="9">
        <v>-143.04000000000002</v>
      </c>
      <c r="C18" s="9">
        <v>-41.856999999999992</v>
      </c>
      <c r="D18" s="9">
        <v>34.635999999999996</v>
      </c>
      <c r="E18" s="9">
        <v>39.361000000000004</v>
      </c>
      <c r="F18" s="9">
        <v>35.728000000000002</v>
      </c>
      <c r="G18" s="9">
        <v>42.579999999999991</v>
      </c>
      <c r="H18" s="9">
        <v>59.498000000000005</v>
      </c>
      <c r="I18" s="9">
        <v>59.834999999999987</v>
      </c>
      <c r="J18" s="9">
        <v>60.434999999999995</v>
      </c>
      <c r="K18" s="9">
        <v>52.252999999999986</v>
      </c>
      <c r="L18" s="9">
        <v>52.445000000000007</v>
      </c>
      <c r="M18" s="9">
        <v>110.44800000000001</v>
      </c>
      <c r="N18" s="9">
        <v>394.91399999999999</v>
      </c>
    </row>
    <row r="19" spans="1:14" ht="15.75">
      <c r="A19" s="10" t="s">
        <v>6</v>
      </c>
      <c r="B19" s="9">
        <v>-29.963999999999992</v>
      </c>
      <c r="C19" s="9">
        <v>-11.359999999999996</v>
      </c>
      <c r="D19" s="9">
        <v>-27.756000000000007</v>
      </c>
      <c r="E19" s="9">
        <v>-25.940999999999995</v>
      </c>
      <c r="F19" s="9">
        <v>-46.632000000000005</v>
      </c>
      <c r="G19" s="9">
        <v>-49.771000000000008</v>
      </c>
      <c r="H19" s="9">
        <v>-24.021999999999991</v>
      </c>
      <c r="I19" s="9">
        <v>-9.8310000000000048</v>
      </c>
      <c r="J19" s="9">
        <v>4.4549999999999965</v>
      </c>
      <c r="K19" s="9">
        <v>40.603999999999985</v>
      </c>
      <c r="L19" s="9">
        <v>30.770000000000003</v>
      </c>
      <c r="M19" s="9">
        <v>-161.46</v>
      </c>
      <c r="N19" s="9">
        <v>-119.48400000000004</v>
      </c>
    </row>
    <row r="20" spans="1:14" ht="15.75">
      <c r="A20" s="10" t="s">
        <v>7</v>
      </c>
      <c r="B20" s="9">
        <v>-8.3810000000000002</v>
      </c>
      <c r="C20" s="9">
        <v>4.6560000000000006</v>
      </c>
      <c r="D20" s="9">
        <v>-2.9529999999999998</v>
      </c>
      <c r="E20" s="9">
        <v>-4.1589999999999998</v>
      </c>
      <c r="F20" s="9">
        <v>-3.4089999999999998</v>
      </c>
      <c r="G20" s="9">
        <v>-2.8959999999999999</v>
      </c>
      <c r="H20" s="9">
        <v>-1.4209999999999998</v>
      </c>
      <c r="I20" s="9">
        <v>-0.95400000000000018</v>
      </c>
      <c r="J20" s="9">
        <v>-1.5879999999999999</v>
      </c>
      <c r="K20" s="9">
        <v>-0.74699999999999989</v>
      </c>
      <c r="L20" s="14">
        <v>-0.37800000000000011</v>
      </c>
      <c r="M20" s="9">
        <v>-8.7609999999999992</v>
      </c>
      <c r="N20" s="9">
        <v>-13.848999999999998</v>
      </c>
    </row>
    <row r="21" spans="1:14" ht="15.75">
      <c r="A21" s="10" t="s">
        <v>20</v>
      </c>
      <c r="B21" s="13">
        <v>-9.7609999999999992</v>
      </c>
      <c r="C21" s="13">
        <v>1.3800000000000001</v>
      </c>
      <c r="D21" s="13">
        <v>-4.1470000000000002</v>
      </c>
      <c r="E21" s="13">
        <v>-4.7469999999999999</v>
      </c>
      <c r="F21" s="13">
        <v>-1.77</v>
      </c>
      <c r="G21" s="11">
        <v>0.35699999999999932</v>
      </c>
      <c r="H21" s="13">
        <v>1.4129999999999996</v>
      </c>
      <c r="I21" s="13">
        <v>1.8739999999999997</v>
      </c>
      <c r="J21" s="13">
        <v>3.3770000000000007</v>
      </c>
      <c r="K21" s="13">
        <v>1.996</v>
      </c>
      <c r="L21" s="13">
        <v>3.0429999999999997</v>
      </c>
      <c r="M21" s="13">
        <v>-8.9270000000000014</v>
      </c>
      <c r="N21" s="13">
        <v>2.775999999999998</v>
      </c>
    </row>
    <row r="22" spans="1:14" ht="15.75">
      <c r="A22" s="10" t="s">
        <v>13</v>
      </c>
      <c r="B22" s="9">
        <v>-191.14600000000002</v>
      </c>
      <c r="C22" s="9">
        <v>-47.180999999999983</v>
      </c>
      <c r="D22" s="14">
        <v>-0.22000000000001174</v>
      </c>
      <c r="E22" s="9">
        <v>4.51400000000001</v>
      </c>
      <c r="F22" s="9">
        <v>-16.083000000000002</v>
      </c>
      <c r="G22" s="9">
        <v>-9.7300000000000182</v>
      </c>
      <c r="H22" s="9">
        <v>35.468000000000011</v>
      </c>
      <c r="I22" s="9">
        <v>50.923999999999985</v>
      </c>
      <c r="J22" s="9">
        <v>66.678999999999988</v>
      </c>
      <c r="K22" s="9">
        <v>94.105999999999966</v>
      </c>
      <c r="L22" s="9">
        <v>85.88000000000001</v>
      </c>
      <c r="M22" s="9">
        <v>-68.7</v>
      </c>
      <c r="N22" s="9">
        <v>264.35699999999997</v>
      </c>
    </row>
    <row r="23" spans="1:14" ht="15.75">
      <c r="A23" s="10"/>
      <c r="B23" s="9"/>
      <c r="C23" s="9"/>
      <c r="D23" s="9"/>
      <c r="E23" s="9"/>
      <c r="F23" s="9"/>
      <c r="G23" s="9"/>
      <c r="H23" s="9"/>
      <c r="I23" s="9"/>
      <c r="J23" s="9"/>
      <c r="K23" s="9"/>
      <c r="L23" s="9"/>
      <c r="M23" s="9"/>
      <c r="N23" s="9"/>
    </row>
    <row r="24" spans="1:14" ht="15.75">
      <c r="A24" s="8" t="s">
        <v>14</v>
      </c>
      <c r="B24" s="14" t="s">
        <v>21</v>
      </c>
      <c r="C24" s="14" t="s">
        <v>21</v>
      </c>
      <c r="D24" s="14" t="s">
        <v>21</v>
      </c>
      <c r="E24" s="14" t="s">
        <v>21</v>
      </c>
      <c r="F24" s="14" t="s">
        <v>21</v>
      </c>
      <c r="G24" s="14" t="s">
        <v>21</v>
      </c>
      <c r="H24" s="14" t="s">
        <v>21</v>
      </c>
      <c r="I24" s="14">
        <v>-5.2000000000000005E-2</v>
      </c>
      <c r="J24" s="14">
        <v>-1.831</v>
      </c>
      <c r="K24" s="14">
        <v>-1.9E-2</v>
      </c>
      <c r="L24" s="14">
        <v>-1.2999999999999999E-2</v>
      </c>
      <c r="M24" s="14" t="s">
        <v>21</v>
      </c>
      <c r="N24" s="9">
        <v>-1.9149999999999998</v>
      </c>
    </row>
    <row r="25" spans="1:14" ht="15.75">
      <c r="A25" s="10"/>
      <c r="B25" s="9"/>
      <c r="C25" s="9"/>
      <c r="D25" s="9"/>
      <c r="E25" s="9"/>
      <c r="F25" s="9"/>
      <c r="G25" s="9"/>
      <c r="H25" s="9"/>
      <c r="I25" s="9"/>
      <c r="J25" s="9"/>
      <c r="K25" s="9"/>
      <c r="L25" s="9"/>
      <c r="M25" s="9"/>
      <c r="N25" s="9"/>
    </row>
    <row r="26" spans="1:14" ht="15.75">
      <c r="A26" s="10" t="s">
        <v>15</v>
      </c>
      <c r="B26" s="9"/>
      <c r="C26" s="9"/>
      <c r="D26" s="9"/>
      <c r="E26" s="9"/>
      <c r="F26" s="9"/>
      <c r="G26" s="9"/>
      <c r="H26" s="9"/>
      <c r="I26" s="9"/>
      <c r="J26" s="9"/>
      <c r="K26" s="9"/>
      <c r="L26" s="9"/>
      <c r="M26" s="9"/>
      <c r="N26" s="9"/>
    </row>
    <row r="27" spans="1:14" ht="15.75">
      <c r="A27" s="10" t="s">
        <v>16</v>
      </c>
      <c r="B27" s="12">
        <v>-28.448</v>
      </c>
      <c r="C27" s="12">
        <v>34.668999999999997</v>
      </c>
      <c r="D27" s="12">
        <v>7.351</v>
      </c>
      <c r="E27" s="12">
        <v>4.9039999999999999</v>
      </c>
      <c r="F27" s="12">
        <v>-1.798</v>
      </c>
      <c r="G27" s="12">
        <v>-3.9820000000000002</v>
      </c>
      <c r="H27" s="12">
        <v>1.371</v>
      </c>
      <c r="I27" s="12">
        <v>7.6769999999999996</v>
      </c>
      <c r="J27" s="12">
        <v>12.319000000000001</v>
      </c>
      <c r="K27" s="12">
        <v>19.248999999999999</v>
      </c>
      <c r="L27" s="12">
        <v>25.016999999999999</v>
      </c>
      <c r="M27" s="13">
        <v>41.143999999999991</v>
      </c>
      <c r="N27" s="13">
        <v>106.77699999999999</v>
      </c>
    </row>
    <row r="28" spans="1:14" ht="15.75">
      <c r="A28" s="8" t="s">
        <v>17</v>
      </c>
      <c r="B28" s="15">
        <v>-28.448</v>
      </c>
      <c r="C28" s="15">
        <v>34.668999999999997</v>
      </c>
      <c r="D28" s="15">
        <v>7.351</v>
      </c>
      <c r="E28" s="15">
        <v>4.9039999999999999</v>
      </c>
      <c r="F28" s="15">
        <v>-1.798</v>
      </c>
      <c r="G28" s="15">
        <v>-3.9820000000000002</v>
      </c>
      <c r="H28" s="15">
        <v>1.371</v>
      </c>
      <c r="I28" s="15">
        <v>7.6769999999999996</v>
      </c>
      <c r="J28" s="15">
        <v>12.319000000000001</v>
      </c>
      <c r="K28" s="15">
        <v>19.248999999999999</v>
      </c>
      <c r="L28" s="15">
        <v>25.016999999999999</v>
      </c>
      <c r="M28" s="16">
        <v>41.143999999999991</v>
      </c>
      <c r="N28" s="16">
        <v>106.77699999999999</v>
      </c>
    </row>
    <row r="29" spans="1:14" ht="15.75">
      <c r="A29" s="10"/>
      <c r="B29" s="9"/>
      <c r="C29" s="9"/>
      <c r="D29" s="9"/>
      <c r="E29" s="9"/>
      <c r="F29" s="9"/>
      <c r="G29" s="9"/>
      <c r="H29" s="9"/>
      <c r="I29" s="9"/>
      <c r="J29" s="9"/>
      <c r="K29" s="9"/>
      <c r="L29" s="9"/>
      <c r="M29" s="9"/>
      <c r="N29" s="9"/>
    </row>
    <row r="30" spans="1:14" ht="15.75">
      <c r="A30" s="10" t="s">
        <v>18</v>
      </c>
      <c r="B30" s="13">
        <v>-215.38200000000001</v>
      </c>
      <c r="C30" s="13">
        <v>-8.8250000000000028</v>
      </c>
      <c r="D30" s="13">
        <v>-5.5699999999998431</v>
      </c>
      <c r="E30" s="13">
        <v>-10.647999999999939</v>
      </c>
      <c r="F30" s="13">
        <v>-41.620999999999917</v>
      </c>
      <c r="G30" s="13">
        <v>-45.226000000000028</v>
      </c>
      <c r="H30" s="13">
        <v>3.7160000000000557</v>
      </c>
      <c r="I30" s="13">
        <v>28.023999999999859</v>
      </c>
      <c r="J30" s="13">
        <v>45.229000000000021</v>
      </c>
      <c r="K30" s="13">
        <v>71.152999999999707</v>
      </c>
      <c r="L30" s="13">
        <v>51.442000000000064</v>
      </c>
      <c r="M30" s="13">
        <v>-111.88999999999973</v>
      </c>
      <c r="N30" s="13">
        <v>87.673999999999978</v>
      </c>
    </row>
    <row r="31" spans="1:14" ht="15.75">
      <c r="A31" s="10"/>
      <c r="B31" s="9"/>
      <c r="C31" s="9"/>
      <c r="D31" s="9"/>
      <c r="E31" s="9"/>
      <c r="F31" s="9"/>
      <c r="G31" s="9"/>
      <c r="H31" s="9"/>
      <c r="I31" s="9"/>
      <c r="J31" s="9"/>
      <c r="K31" s="9"/>
      <c r="L31" s="9"/>
      <c r="M31" s="9"/>
      <c r="N31" s="9"/>
    </row>
    <row r="32" spans="1:14" ht="15.75">
      <c r="A32" s="17" t="s">
        <v>623</v>
      </c>
      <c r="B32" s="18">
        <v>4587.1010000000006</v>
      </c>
      <c r="C32" s="18">
        <v>5027.5590000000002</v>
      </c>
      <c r="D32" s="18">
        <v>5413.9030000000002</v>
      </c>
      <c r="E32" s="18">
        <v>5761.9740000000002</v>
      </c>
      <c r="F32" s="18">
        <v>6038.8410000000003</v>
      </c>
      <c r="G32" s="18">
        <v>6354.3010000000004</v>
      </c>
      <c r="H32" s="18">
        <v>6673.1110000000008</v>
      </c>
      <c r="I32" s="18">
        <v>6980.838999999999</v>
      </c>
      <c r="J32" s="18">
        <v>7309.45</v>
      </c>
      <c r="K32" s="18">
        <v>7672.2249999999995</v>
      </c>
      <c r="L32" s="18">
        <v>8042.759</v>
      </c>
      <c r="M32" s="18"/>
      <c r="N32" s="18"/>
    </row>
    <row r="33" spans="1:14" ht="15.75">
      <c r="A33" s="19"/>
      <c r="B33" s="20"/>
      <c r="C33" s="20"/>
      <c r="D33" s="20"/>
      <c r="E33" s="20"/>
      <c r="F33" s="20"/>
      <c r="G33" s="20"/>
      <c r="H33" s="20"/>
      <c r="I33" s="20"/>
      <c r="J33" s="20"/>
      <c r="K33" s="20"/>
      <c r="L33" s="20"/>
      <c r="M33" s="20"/>
      <c r="N33" s="20"/>
    </row>
    <row r="34" spans="1:14" ht="15.75">
      <c r="A34" s="26" t="s">
        <v>19</v>
      </c>
      <c r="B34" s="2"/>
      <c r="C34" s="2"/>
      <c r="D34" s="2"/>
      <c r="E34" s="2"/>
      <c r="F34" s="2"/>
      <c r="G34" s="2"/>
      <c r="H34" s="2"/>
      <c r="I34" s="2"/>
      <c r="J34" s="2"/>
      <c r="K34" s="2"/>
      <c r="L34" s="2"/>
    </row>
  </sheetData>
  <printOptions horizontalCentered="1"/>
  <pageMargins left="0.7" right="0.7" top="0.75" bottom="0.75" header="0.3" footer="0.3"/>
  <pageSetup scale="62" fitToHeight="0" pageOrder="overThenDown" orientation="landscape" r:id="rId1"/>
  <headerFooter differentFirst="1" scaleWithDoc="0">
    <oddHeader>&amp;R&amp;"Times New Roman,Regular"&amp;P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9039-8410-4C6F-8EFE-3401D22EF67E}">
  <sheetPr>
    <pageSetUpPr fitToPage="1"/>
  </sheetPr>
  <dimension ref="A1:N38"/>
  <sheetViews>
    <sheetView zoomScaleNormal="100" workbookViewId="0"/>
  </sheetViews>
  <sheetFormatPr defaultRowHeight="15"/>
  <cols>
    <col min="1" max="1" width="61.85546875" customWidth="1"/>
    <col min="2" max="12" width="10" customWidth="1"/>
    <col min="13" max="14" width="12.28515625" customWidth="1"/>
  </cols>
  <sheetData>
    <row r="1" spans="1:14" ht="15.75">
      <c r="A1" s="42" t="s">
        <v>78</v>
      </c>
      <c r="B1" s="43"/>
      <c r="C1" s="43"/>
      <c r="D1" s="43"/>
      <c r="E1" s="43"/>
      <c r="F1" s="43"/>
      <c r="G1" s="43"/>
      <c r="H1" s="43"/>
      <c r="I1" s="43"/>
      <c r="J1" s="43"/>
      <c r="K1" s="43"/>
      <c r="L1" s="43"/>
      <c r="M1" s="43"/>
      <c r="N1" s="43"/>
    </row>
    <row r="2" spans="1:14" ht="15.75">
      <c r="A2" s="43" t="s">
        <v>0</v>
      </c>
      <c r="B2" s="43"/>
      <c r="C2" s="43"/>
      <c r="D2" s="43"/>
      <c r="E2" s="43"/>
      <c r="F2" s="43"/>
      <c r="G2" s="43"/>
      <c r="H2" s="43"/>
      <c r="I2" s="43"/>
      <c r="J2" s="43"/>
      <c r="K2" s="43"/>
      <c r="L2" s="43"/>
      <c r="M2" s="43"/>
      <c r="N2" s="43"/>
    </row>
    <row r="3" spans="1:14" ht="15.75">
      <c r="A3" s="44"/>
      <c r="B3" s="321">
        <f>C3-1</f>
        <v>2023</v>
      </c>
      <c r="C3" s="321">
        <v>2024</v>
      </c>
      <c r="D3" s="321">
        <f>C3+1</f>
        <v>2025</v>
      </c>
      <c r="E3" s="321">
        <f t="shared" ref="E3:L3" si="0">D3+1</f>
        <v>2026</v>
      </c>
      <c r="F3" s="321">
        <f t="shared" si="0"/>
        <v>2027</v>
      </c>
      <c r="G3" s="321">
        <f t="shared" si="0"/>
        <v>2028</v>
      </c>
      <c r="H3" s="321">
        <f t="shared" si="0"/>
        <v>2029</v>
      </c>
      <c r="I3" s="321">
        <f t="shared" si="0"/>
        <v>2030</v>
      </c>
      <c r="J3" s="321">
        <f t="shared" si="0"/>
        <v>2031</v>
      </c>
      <c r="K3" s="321">
        <f t="shared" si="0"/>
        <v>2032</v>
      </c>
      <c r="L3" s="321">
        <f t="shared" si="0"/>
        <v>2033</v>
      </c>
      <c r="M3" s="321" t="str">
        <f>CONCATENATE(C3,"-", G3)</f>
        <v>2024-2028</v>
      </c>
      <c r="N3" s="321" t="str">
        <f>CONCATENATE(C3,"-", L3)</f>
        <v>2024-2033</v>
      </c>
    </row>
    <row r="4" spans="1:14" ht="15.75">
      <c r="A4" s="6"/>
      <c r="B4" s="45"/>
      <c r="C4" s="45"/>
      <c r="D4" s="45"/>
      <c r="E4" s="45"/>
      <c r="F4" s="45"/>
      <c r="G4" s="45"/>
      <c r="H4" s="45"/>
      <c r="I4" s="45"/>
      <c r="J4" s="45"/>
      <c r="K4" s="45"/>
      <c r="L4" s="45"/>
      <c r="M4" s="45"/>
      <c r="N4" s="45"/>
    </row>
    <row r="5" spans="1:14" ht="15.75">
      <c r="A5" s="6" t="s">
        <v>906</v>
      </c>
      <c r="B5" s="30">
        <v>6371.8270000000002</v>
      </c>
      <c r="C5" s="30">
        <v>6882.7380000000003</v>
      </c>
      <c r="D5" s="30">
        <v>7090.942</v>
      </c>
      <c r="E5" s="30">
        <v>7293.5720000000001</v>
      </c>
      <c r="F5" s="30">
        <v>7589.3729999999996</v>
      </c>
      <c r="G5" s="30">
        <v>8003.1390000000001</v>
      </c>
      <c r="H5" s="30">
        <v>8205.1020000000008</v>
      </c>
      <c r="I5" s="30">
        <v>8639.2749999999996</v>
      </c>
      <c r="J5" s="30">
        <v>9039.723</v>
      </c>
      <c r="K5" s="30">
        <v>9471.9089999999997</v>
      </c>
      <c r="L5" s="30">
        <v>10025.991</v>
      </c>
      <c r="M5" s="30"/>
      <c r="N5" s="30"/>
    </row>
    <row r="6" spans="1:14" ht="15.75">
      <c r="A6" s="6"/>
      <c r="B6" s="30"/>
      <c r="C6" s="30"/>
      <c r="D6" s="30"/>
      <c r="E6" s="30"/>
      <c r="F6" s="30"/>
      <c r="G6" s="30"/>
      <c r="H6" s="30"/>
      <c r="I6" s="30"/>
      <c r="J6" s="30"/>
      <c r="K6" s="30"/>
      <c r="L6" s="30"/>
      <c r="M6" s="30"/>
      <c r="N6" s="30"/>
    </row>
    <row r="7" spans="1:14" ht="15.75">
      <c r="A7" s="6" t="s">
        <v>33</v>
      </c>
      <c r="B7" s="30"/>
      <c r="C7" s="30"/>
      <c r="D7" s="30"/>
      <c r="E7" s="30"/>
      <c r="F7" s="30"/>
      <c r="G7" s="30"/>
      <c r="H7" s="30"/>
      <c r="I7" s="30"/>
      <c r="J7" s="30"/>
      <c r="K7" s="30"/>
      <c r="L7" s="30"/>
      <c r="M7" s="30"/>
      <c r="N7" s="30"/>
    </row>
    <row r="8" spans="1:14" ht="15.75">
      <c r="A8" s="46" t="s">
        <v>34</v>
      </c>
      <c r="B8" s="48">
        <v>-6.8869999999999996</v>
      </c>
      <c r="C8" s="47">
        <v>-2.6980339999999998</v>
      </c>
      <c r="D8" s="48">
        <v>-1.367</v>
      </c>
      <c r="E8" s="48">
        <v>-0.8</v>
      </c>
      <c r="F8" s="48">
        <v>-8.5000000000000006E-2</v>
      </c>
      <c r="G8" s="48">
        <v>3.2000000000000001E-2</v>
      </c>
      <c r="H8" s="48">
        <v>0.251</v>
      </c>
      <c r="I8" s="48">
        <v>0.38500000000000001</v>
      </c>
      <c r="J8" s="48">
        <v>-0.85899999999999999</v>
      </c>
      <c r="K8" s="48">
        <v>0.33900000000000002</v>
      </c>
      <c r="L8" s="48">
        <v>0.432</v>
      </c>
      <c r="M8" s="48">
        <v>-4.9180000000000001</v>
      </c>
      <c r="N8" s="48">
        <v>-4.37</v>
      </c>
    </row>
    <row r="9" spans="1:14" ht="15.75">
      <c r="A9" s="6" t="s">
        <v>50</v>
      </c>
      <c r="B9" s="49">
        <v>-9.1999999999999998E-2</v>
      </c>
      <c r="C9" s="49">
        <v>-9.1999999999999998E-2</v>
      </c>
      <c r="D9" s="49">
        <v>-0.39600000000000002</v>
      </c>
      <c r="E9" s="49">
        <v>-0.36899999999999999</v>
      </c>
      <c r="F9" s="49">
        <v>-0.35099999999999998</v>
      </c>
      <c r="G9" s="49">
        <v>-0.33900000000000002</v>
      </c>
      <c r="H9" s="49">
        <v>-0.33700000000000002</v>
      </c>
      <c r="I9" s="49">
        <v>-0.34300000000000003</v>
      </c>
      <c r="J9" s="49">
        <v>-0.371</v>
      </c>
      <c r="K9" s="49">
        <v>-0.39800000000000002</v>
      </c>
      <c r="L9" s="49">
        <v>-0.40500000000000003</v>
      </c>
      <c r="M9" s="49">
        <v>-1.863</v>
      </c>
      <c r="N9" s="49">
        <v>-3.718</v>
      </c>
    </row>
    <row r="10" spans="1:14" ht="15.75">
      <c r="A10" s="6" t="s">
        <v>23</v>
      </c>
      <c r="B10" s="48">
        <v>-6.9779999999999998</v>
      </c>
      <c r="C10" s="47">
        <v>-2.6012978999999996</v>
      </c>
      <c r="D10" s="48">
        <v>-1.7629999999999999</v>
      </c>
      <c r="E10" s="48">
        <v>-1.169</v>
      </c>
      <c r="F10" s="48">
        <v>-0.436</v>
      </c>
      <c r="G10" s="48">
        <v>-0.307</v>
      </c>
      <c r="H10" s="48">
        <v>-8.5999999999999993E-2</v>
      </c>
      <c r="I10" s="48">
        <v>4.2000000000000003E-2</v>
      </c>
      <c r="J10" s="48">
        <v>-1.23</v>
      </c>
      <c r="K10" s="48">
        <v>-5.8999999999999997E-2</v>
      </c>
      <c r="L10" s="48">
        <v>2.7E-2</v>
      </c>
      <c r="M10" s="48">
        <v>-6.7809999999999997</v>
      </c>
      <c r="N10" s="48">
        <v>-8.0879999999999992</v>
      </c>
    </row>
    <row r="11" spans="1:14" ht="15.75">
      <c r="A11" s="6" t="s">
        <v>35</v>
      </c>
      <c r="B11" s="47"/>
      <c r="C11" s="47"/>
      <c r="D11" s="47"/>
      <c r="E11" s="47"/>
      <c r="F11" s="47"/>
      <c r="G11" s="47"/>
      <c r="H11" s="47"/>
      <c r="I11" s="47"/>
      <c r="J11" s="47"/>
      <c r="K11" s="47"/>
      <c r="L11" s="47"/>
      <c r="M11" s="47"/>
      <c r="N11" s="47"/>
    </row>
    <row r="12" spans="1:14" ht="15.75">
      <c r="A12" s="6" t="s">
        <v>36</v>
      </c>
      <c r="B12" s="47"/>
      <c r="C12" s="47"/>
      <c r="D12" s="47"/>
      <c r="E12" s="47"/>
      <c r="F12" s="47"/>
      <c r="G12" s="47"/>
      <c r="H12" s="47"/>
      <c r="I12" s="328"/>
      <c r="J12" s="47"/>
      <c r="K12" s="47"/>
      <c r="L12" s="47"/>
      <c r="M12" s="47"/>
      <c r="N12" s="47"/>
    </row>
    <row r="13" spans="1:14" ht="15.75">
      <c r="A13" s="6" t="s">
        <v>71</v>
      </c>
      <c r="B13" s="48">
        <v>-1.5920000000000001</v>
      </c>
      <c r="C13" s="47">
        <v>-15.599000000000046</v>
      </c>
      <c r="D13" s="48">
        <v>5.6239999999999997</v>
      </c>
      <c r="E13" s="48">
        <v>4.4039999999999999</v>
      </c>
      <c r="F13" s="48">
        <v>0.80900000000000005</v>
      </c>
      <c r="G13" s="48">
        <v>1.4550000000000001</v>
      </c>
      <c r="H13" s="48">
        <v>-8.4000000000000005E-2</v>
      </c>
      <c r="I13" s="48">
        <v>-0.111</v>
      </c>
      <c r="J13" s="48">
        <v>-0.111</v>
      </c>
      <c r="K13" s="48">
        <v>-0.10100000000000001</v>
      </c>
      <c r="L13" s="48">
        <v>-0.10100000000000001</v>
      </c>
      <c r="M13" s="48">
        <v>-3.3380000000000001</v>
      </c>
      <c r="N13" s="48">
        <v>-3.8460000000000001</v>
      </c>
    </row>
    <row r="14" spans="1:14" ht="15.75">
      <c r="A14" s="6" t="s">
        <v>72</v>
      </c>
      <c r="B14" s="314">
        <v>-6.5620000000000003</v>
      </c>
      <c r="C14" s="50">
        <v>-4.8679660000000053</v>
      </c>
      <c r="D14" s="314">
        <v>-2.2309999999999999</v>
      </c>
      <c r="E14" s="314">
        <v>2.4820000000000002</v>
      </c>
      <c r="F14" s="314">
        <v>3.7919999999999998</v>
      </c>
      <c r="G14" s="314">
        <v>5.234</v>
      </c>
      <c r="H14" s="314">
        <v>4.24</v>
      </c>
      <c r="I14" s="314">
        <v>3.08</v>
      </c>
      <c r="J14" s="314">
        <v>2.7040000000000002</v>
      </c>
      <c r="K14" s="314">
        <v>2.9369999999999998</v>
      </c>
      <c r="L14" s="314">
        <v>3.089</v>
      </c>
      <c r="M14" s="314">
        <v>4.4089999999999998</v>
      </c>
      <c r="N14" s="314">
        <v>20.459</v>
      </c>
    </row>
    <row r="15" spans="1:14" ht="15.75">
      <c r="A15" s="6" t="s">
        <v>37</v>
      </c>
      <c r="B15" s="48">
        <v>-8.1539999999999999</v>
      </c>
      <c r="C15" s="48">
        <v>-20.498000000000001</v>
      </c>
      <c r="D15" s="48">
        <v>3.3929999999999998</v>
      </c>
      <c r="E15" s="48">
        <v>6.8860000000000001</v>
      </c>
      <c r="F15" s="48">
        <v>4.601</v>
      </c>
      <c r="G15" s="48">
        <v>6.6890000000000001</v>
      </c>
      <c r="H15" s="48">
        <v>4.1559999999999997</v>
      </c>
      <c r="I15" s="48">
        <v>2.9689999999999999</v>
      </c>
      <c r="J15" s="48">
        <v>2.593</v>
      </c>
      <c r="K15" s="48">
        <v>2.8359999999999999</v>
      </c>
      <c r="L15" s="48">
        <v>2.988</v>
      </c>
      <c r="M15" s="48">
        <v>1.071</v>
      </c>
      <c r="N15" s="48">
        <v>16.613</v>
      </c>
    </row>
    <row r="16" spans="1:14" ht="15.75">
      <c r="A16" s="35" t="s">
        <v>73</v>
      </c>
      <c r="B16" s="48">
        <v>-1.0229999999999999</v>
      </c>
      <c r="C16" s="48">
        <v>-9.1609999999999996</v>
      </c>
      <c r="D16" s="48">
        <v>-9.6980000000000004</v>
      </c>
      <c r="E16" s="48">
        <v>-11.694000000000001</v>
      </c>
      <c r="F16" s="48">
        <v>-16.039000000000001</v>
      </c>
      <c r="G16" s="48">
        <v>-22.428999999999998</v>
      </c>
      <c r="H16" s="48">
        <v>-28.251999999999999</v>
      </c>
      <c r="I16" s="48">
        <v>-33.892000000000003</v>
      </c>
      <c r="J16" s="48">
        <v>-40.659999999999997</v>
      </c>
      <c r="K16" s="48">
        <v>-48.241999999999997</v>
      </c>
      <c r="L16" s="48">
        <v>-55.81</v>
      </c>
      <c r="M16" s="48">
        <v>-69.021000000000001</v>
      </c>
      <c r="N16" s="48">
        <v>-275.87700000000001</v>
      </c>
    </row>
    <row r="17" spans="1:14" ht="15.75">
      <c r="A17" s="35" t="s">
        <v>38</v>
      </c>
      <c r="B17" s="48">
        <v>0.373</v>
      </c>
      <c r="C17" s="48">
        <v>6.3789999999999996</v>
      </c>
      <c r="D17" s="48">
        <v>10.737</v>
      </c>
      <c r="E17" s="48">
        <v>13.721</v>
      </c>
      <c r="F17" s="48">
        <v>16.056000000000001</v>
      </c>
      <c r="G17" s="48">
        <v>16.858000000000001</v>
      </c>
      <c r="H17" s="48">
        <v>16.931999999999999</v>
      </c>
      <c r="I17" s="48">
        <v>22.608000000000001</v>
      </c>
      <c r="J17" s="48">
        <v>28.716999999999999</v>
      </c>
      <c r="K17" s="48">
        <v>31.925999999999998</v>
      </c>
      <c r="L17" s="48">
        <v>34.332000000000001</v>
      </c>
      <c r="M17" s="48">
        <v>63.750999999999998</v>
      </c>
      <c r="N17" s="48">
        <v>198.26599999999999</v>
      </c>
    </row>
    <row r="18" spans="1:14" ht="15.75">
      <c r="A18" s="312" t="s">
        <v>902</v>
      </c>
      <c r="B18" s="48">
        <v>-4.351</v>
      </c>
      <c r="C18" s="47">
        <v>0.96599999999999997</v>
      </c>
      <c r="D18" s="48">
        <v>2.097</v>
      </c>
      <c r="E18" s="48">
        <v>5.1420000000000003</v>
      </c>
      <c r="F18" s="48">
        <v>8.8789999999999996</v>
      </c>
      <c r="G18" s="48">
        <v>14.198</v>
      </c>
      <c r="H18" s="48">
        <v>14.948</v>
      </c>
      <c r="I18" s="48">
        <v>18.300999999999998</v>
      </c>
      <c r="J18" s="48">
        <v>19.481000000000002</v>
      </c>
      <c r="K18" s="48">
        <v>19.45</v>
      </c>
      <c r="L18" s="48">
        <v>16.507000000000001</v>
      </c>
      <c r="M18" s="48">
        <v>31.282</v>
      </c>
      <c r="N18" s="48">
        <v>119.96899999999999</v>
      </c>
    </row>
    <row r="19" spans="1:14" ht="15.75">
      <c r="A19" s="36" t="s">
        <v>39</v>
      </c>
      <c r="B19" s="48">
        <v>5.6989999999999998</v>
      </c>
      <c r="C19" s="47">
        <v>3.101</v>
      </c>
      <c r="D19" s="48">
        <v>-6.7750000000000004</v>
      </c>
      <c r="E19" s="48">
        <v>-6.93</v>
      </c>
      <c r="F19" s="48">
        <v>-8.5020000000000007</v>
      </c>
      <c r="G19" s="48">
        <v>-11.444000000000001</v>
      </c>
      <c r="H19" s="48">
        <v>-11.597</v>
      </c>
      <c r="I19" s="48">
        <v>-14.621</v>
      </c>
      <c r="J19" s="48">
        <v>-15.058</v>
      </c>
      <c r="K19" s="48">
        <v>-14.263999999999999</v>
      </c>
      <c r="L19" s="48">
        <v>-13.984</v>
      </c>
      <c r="M19" s="48">
        <v>-30.55</v>
      </c>
      <c r="N19" s="48">
        <v>-100.074</v>
      </c>
    </row>
    <row r="20" spans="1:14" ht="15.75">
      <c r="A20" s="36" t="s">
        <v>40</v>
      </c>
      <c r="B20" s="48">
        <v>14.609</v>
      </c>
      <c r="C20" s="47">
        <v>16.128</v>
      </c>
      <c r="D20" s="48">
        <v>9.4779999999999998</v>
      </c>
      <c r="E20" s="48">
        <v>11.558999999999999</v>
      </c>
      <c r="F20" s="48">
        <v>13.448</v>
      </c>
      <c r="G20" s="48">
        <v>11.332000000000001</v>
      </c>
      <c r="H20" s="48">
        <v>8.8409999999999993</v>
      </c>
      <c r="I20" s="48">
        <v>7.3819999999999997</v>
      </c>
      <c r="J20" s="48">
        <v>6.8879999999999999</v>
      </c>
      <c r="K20" s="48">
        <v>7.6269999999999998</v>
      </c>
      <c r="L20" s="48">
        <v>7.2190000000000003</v>
      </c>
      <c r="M20" s="48">
        <v>61.945</v>
      </c>
      <c r="N20" s="48">
        <v>99.902000000000001</v>
      </c>
    </row>
    <row r="21" spans="1:14" ht="15.75">
      <c r="A21" s="37" t="s">
        <v>41</v>
      </c>
      <c r="B21" s="48">
        <v>-258.85599999999999</v>
      </c>
      <c r="C21" s="48">
        <v>6.3150000000000004</v>
      </c>
      <c r="D21" s="48">
        <v>8.9049999999999994</v>
      </c>
      <c r="E21" s="48">
        <v>8.6790000000000003</v>
      </c>
      <c r="F21" s="48">
        <v>8.6809999999999992</v>
      </c>
      <c r="G21" s="48">
        <v>8.6329999999999991</v>
      </c>
      <c r="H21" s="48">
        <v>8.6920000000000002</v>
      </c>
      <c r="I21" s="48">
        <v>8.6999999999999993</v>
      </c>
      <c r="J21" s="48">
        <v>8.7919999999999998</v>
      </c>
      <c r="K21" s="48">
        <v>8.7949999999999999</v>
      </c>
      <c r="L21" s="48">
        <v>8.782</v>
      </c>
      <c r="M21" s="48">
        <v>41.213000000000001</v>
      </c>
      <c r="N21" s="48">
        <v>84.974000000000004</v>
      </c>
    </row>
    <row r="22" spans="1:14" ht="15.75">
      <c r="A22" s="36" t="s">
        <v>74</v>
      </c>
      <c r="B22" s="48">
        <v>-4.4690000000000003</v>
      </c>
      <c r="C22" s="48">
        <v>-6.7270000000000003</v>
      </c>
      <c r="D22" s="48">
        <v>-7.2830000000000004</v>
      </c>
      <c r="E22" s="48">
        <v>-9.6649999999999991</v>
      </c>
      <c r="F22" s="48">
        <v>-6.1760000000000002</v>
      </c>
      <c r="G22" s="48">
        <v>-0.56799999999999995</v>
      </c>
      <c r="H22" s="48">
        <v>-1.7949999999999999</v>
      </c>
      <c r="I22" s="48">
        <v>-4.6280000000000001</v>
      </c>
      <c r="J22" s="48">
        <v>-3.0259999999999998</v>
      </c>
      <c r="K22" s="48">
        <v>-3.2879999999999998</v>
      </c>
      <c r="L22" s="48">
        <v>-3.4020000000000001</v>
      </c>
      <c r="M22" s="48">
        <v>-30.419</v>
      </c>
      <c r="N22" s="48">
        <v>-46.558</v>
      </c>
    </row>
    <row r="23" spans="1:14" ht="15.75">
      <c r="A23" s="37" t="s">
        <v>42</v>
      </c>
      <c r="B23" s="48">
        <v>27.925999999999998</v>
      </c>
      <c r="C23" s="48">
        <v>-18.902000000000001</v>
      </c>
      <c r="D23" s="48">
        <v>-4.4020000000000001</v>
      </c>
      <c r="E23" s="48">
        <v>-10.294</v>
      </c>
      <c r="F23" s="48">
        <v>-10.722</v>
      </c>
      <c r="G23" s="48">
        <v>5.03</v>
      </c>
      <c r="H23" s="48">
        <v>2.032</v>
      </c>
      <c r="I23" s="48">
        <v>3.7559999999999998</v>
      </c>
      <c r="J23" s="48">
        <v>1.302</v>
      </c>
      <c r="K23" s="48">
        <v>4.0000000000000001E-3</v>
      </c>
      <c r="L23" s="48">
        <v>-0.51400000000000001</v>
      </c>
      <c r="M23" s="48">
        <v>-39.29</v>
      </c>
      <c r="N23" s="48">
        <v>-32.71</v>
      </c>
    </row>
    <row r="24" spans="1:14" ht="15.75">
      <c r="A24" s="36" t="s">
        <v>75</v>
      </c>
      <c r="B24" s="48">
        <v>0</v>
      </c>
      <c r="C24" s="48">
        <v>1.0149999999999999</v>
      </c>
      <c r="D24" s="48">
        <v>1.8460000000000001</v>
      </c>
      <c r="E24" s="48">
        <v>2.3559999999999999</v>
      </c>
      <c r="F24" s="48">
        <v>2.8530000000000002</v>
      </c>
      <c r="G24" s="48">
        <v>2.9870000000000001</v>
      </c>
      <c r="H24" s="48">
        <v>3.069</v>
      </c>
      <c r="I24" s="48">
        <v>3.16</v>
      </c>
      <c r="J24" s="48">
        <v>3.238</v>
      </c>
      <c r="K24" s="48">
        <v>3.3130000000000002</v>
      </c>
      <c r="L24" s="48">
        <v>3.4089999999999998</v>
      </c>
      <c r="M24" s="48">
        <v>11.057</v>
      </c>
      <c r="N24" s="48">
        <v>27.245999999999999</v>
      </c>
    </row>
    <row r="25" spans="1:14" ht="15.75">
      <c r="A25" s="37" t="s">
        <v>43</v>
      </c>
      <c r="B25" s="48">
        <v>0</v>
      </c>
      <c r="C25" s="48">
        <v>0.36799999999999999</v>
      </c>
      <c r="D25" s="48">
        <v>0.107</v>
      </c>
      <c r="E25" s="48">
        <v>-0.94099999999999995</v>
      </c>
      <c r="F25" s="48">
        <v>-1.5349999999999999</v>
      </c>
      <c r="G25" s="48">
        <v>-2.1</v>
      </c>
      <c r="H25" s="48">
        <v>-2.661</v>
      </c>
      <c r="I25" s="48">
        <v>-3.1269999999999998</v>
      </c>
      <c r="J25" s="48">
        <v>-3.8490000000000002</v>
      </c>
      <c r="K25" s="48">
        <v>-4.3719999999999999</v>
      </c>
      <c r="L25" s="48">
        <v>-5.1680000000000001</v>
      </c>
      <c r="M25" s="48">
        <v>-4.101</v>
      </c>
      <c r="N25" s="48">
        <v>-23.277999999999999</v>
      </c>
    </row>
    <row r="26" spans="1:14" ht="15.75">
      <c r="A26" s="36" t="s">
        <v>76</v>
      </c>
      <c r="B26" s="48">
        <v>-1.8620000000000001</v>
      </c>
      <c r="C26" s="48">
        <v>-3.2280000000000002</v>
      </c>
      <c r="D26" s="48">
        <v>-5.6989999999999998</v>
      </c>
      <c r="E26" s="48">
        <v>-3.976</v>
      </c>
      <c r="F26" s="48">
        <v>-1.752</v>
      </c>
      <c r="G26" s="48">
        <v>-0.69399999999999995</v>
      </c>
      <c r="H26" s="48">
        <v>-0.63900000000000001</v>
      </c>
      <c r="I26" s="48">
        <v>-0.79100000000000004</v>
      </c>
      <c r="J26" s="48">
        <v>-0.66300000000000003</v>
      </c>
      <c r="K26" s="48">
        <v>-0.47099999999999997</v>
      </c>
      <c r="L26" s="48">
        <v>-0.191</v>
      </c>
      <c r="M26" s="48">
        <v>-15.349</v>
      </c>
      <c r="N26" s="48">
        <v>-18.103999999999999</v>
      </c>
    </row>
    <row r="27" spans="1:14" ht="15.75">
      <c r="A27" s="36" t="s">
        <v>44</v>
      </c>
      <c r="B27" s="48">
        <v>3.8039999999999998</v>
      </c>
      <c r="C27" s="48">
        <v>3.2349999999999999</v>
      </c>
      <c r="D27" s="48">
        <v>2.5190000000000001</v>
      </c>
      <c r="E27" s="48">
        <v>2.2080000000000002</v>
      </c>
      <c r="F27" s="48">
        <v>2.145</v>
      </c>
      <c r="G27" s="48">
        <v>2.0030000000000001</v>
      </c>
      <c r="H27" s="48">
        <v>1.7370000000000001</v>
      </c>
      <c r="I27" s="48">
        <v>-0.54400000000000004</v>
      </c>
      <c r="J27" s="48">
        <v>1.0149999999999999</v>
      </c>
      <c r="K27" s="48">
        <v>0.53300000000000003</v>
      </c>
      <c r="L27" s="48">
        <v>0.23799999999999999</v>
      </c>
      <c r="M27" s="48">
        <v>12.11</v>
      </c>
      <c r="N27" s="48">
        <v>15.089</v>
      </c>
    </row>
    <row r="28" spans="1:14" ht="15.75">
      <c r="A28" s="35" t="s">
        <v>77</v>
      </c>
      <c r="B28" s="48">
        <v>-0.59799999999999998</v>
      </c>
      <c r="C28" s="48">
        <v>34.222000000000001</v>
      </c>
      <c r="D28" s="48">
        <v>6.2060000000000004</v>
      </c>
      <c r="E28" s="48">
        <v>3.4089999999999998</v>
      </c>
      <c r="F28" s="48">
        <v>3.0939999999999999</v>
      </c>
      <c r="G28" s="48">
        <v>2.3210000000000002</v>
      </c>
      <c r="H28" s="48">
        <v>1.504</v>
      </c>
      <c r="I28" s="48">
        <v>6.8019999999999996</v>
      </c>
      <c r="J28" s="48">
        <v>5.2960000000000003</v>
      </c>
      <c r="K28" s="48">
        <v>-15.555</v>
      </c>
      <c r="L28" s="48">
        <v>-3.02</v>
      </c>
      <c r="M28" s="48">
        <v>49.252000000000002</v>
      </c>
      <c r="N28" s="48">
        <v>44.279000000000003</v>
      </c>
    </row>
    <row r="29" spans="1:14" ht="18.75">
      <c r="A29" s="35" t="s">
        <v>79</v>
      </c>
      <c r="B29" s="49">
        <v>-7.8410000000000002</v>
      </c>
      <c r="C29" s="315">
        <v>11.922000000000001</v>
      </c>
      <c r="D29" s="49">
        <v>10.401999999999999</v>
      </c>
      <c r="E29" s="49">
        <v>20.018999999999998</v>
      </c>
      <c r="F29" s="49">
        <v>24.617000000000001</v>
      </c>
      <c r="G29" s="49">
        <v>24.215</v>
      </c>
      <c r="H29" s="49">
        <v>12.827</v>
      </c>
      <c r="I29" s="49">
        <v>-0.20699999999999999</v>
      </c>
      <c r="J29" s="49">
        <v>-2.8069999999999999</v>
      </c>
      <c r="K29" s="49">
        <v>-3.7330000000000001</v>
      </c>
      <c r="L29" s="49">
        <v>-4.2279999999999998</v>
      </c>
      <c r="M29" s="49">
        <v>91.176000000000002</v>
      </c>
      <c r="N29" s="49">
        <v>93.028999999999996</v>
      </c>
    </row>
    <row r="30" spans="1:14" ht="15.75">
      <c r="A30" s="6" t="s">
        <v>45</v>
      </c>
      <c r="B30" s="314">
        <v>-234.744</v>
      </c>
      <c r="C30" s="314">
        <v>25.135000000000002</v>
      </c>
      <c r="D30" s="314">
        <v>21.832999999999998</v>
      </c>
      <c r="E30" s="314">
        <v>30.478999999999999</v>
      </c>
      <c r="F30" s="314">
        <v>39.648000000000003</v>
      </c>
      <c r="G30" s="314">
        <v>57.030999999999999</v>
      </c>
      <c r="H30" s="314">
        <v>29.794</v>
      </c>
      <c r="I30" s="314">
        <v>15.868</v>
      </c>
      <c r="J30" s="314">
        <v>11.259</v>
      </c>
      <c r="K30" s="314">
        <v>-15.441000000000001</v>
      </c>
      <c r="L30" s="314">
        <v>-12.842000000000001</v>
      </c>
      <c r="M30" s="314">
        <v>174.12700000000001</v>
      </c>
      <c r="N30" s="314">
        <v>202.76599999999999</v>
      </c>
    </row>
    <row r="31" spans="1:14" ht="15.75">
      <c r="A31" s="6"/>
      <c r="B31" s="47"/>
      <c r="C31" s="47"/>
      <c r="D31" s="47"/>
      <c r="E31" s="47"/>
      <c r="F31" s="47"/>
      <c r="G31" s="47"/>
      <c r="H31" s="47"/>
      <c r="I31" s="47"/>
      <c r="J31" s="47"/>
      <c r="K31" s="47"/>
      <c r="L31" s="47"/>
      <c r="M31" s="47"/>
      <c r="N31" s="47"/>
    </row>
    <row r="32" spans="1:14" ht="15.75">
      <c r="A32" s="6" t="s">
        <v>46</v>
      </c>
      <c r="B32" s="50">
        <v>-241.72200000000001</v>
      </c>
      <c r="C32" s="50">
        <v>22.03</v>
      </c>
      <c r="D32" s="50">
        <v>20.07</v>
      </c>
      <c r="E32" s="50">
        <v>29.31</v>
      </c>
      <c r="F32" s="50">
        <v>39.212000000000003</v>
      </c>
      <c r="G32" s="50">
        <v>56.723999999999997</v>
      </c>
      <c r="H32" s="50">
        <v>29.707999999999998</v>
      </c>
      <c r="I32" s="50">
        <v>15.91</v>
      </c>
      <c r="J32" s="50">
        <v>10.029</v>
      </c>
      <c r="K32" s="50">
        <v>-15.5</v>
      </c>
      <c r="L32" s="50">
        <v>-12.815</v>
      </c>
      <c r="M32" s="50">
        <v>167.346</v>
      </c>
      <c r="N32" s="50">
        <v>194.678</v>
      </c>
    </row>
    <row r="33" spans="1:14" ht="15.75">
      <c r="A33" s="6"/>
      <c r="B33" s="47"/>
      <c r="C33" s="47"/>
      <c r="D33" s="47"/>
      <c r="E33" s="47"/>
      <c r="F33" s="47"/>
      <c r="G33" s="47"/>
      <c r="H33" s="47"/>
      <c r="I33" s="47"/>
      <c r="J33" s="47"/>
      <c r="K33" s="47"/>
      <c r="L33" s="47"/>
      <c r="M33" s="47"/>
      <c r="N33" s="47"/>
    </row>
    <row r="34" spans="1:14" ht="15.75">
      <c r="A34" s="6" t="s">
        <v>47</v>
      </c>
      <c r="B34" s="47">
        <v>6130.1049999999996</v>
      </c>
      <c r="C34" s="47">
        <v>6904.768</v>
      </c>
      <c r="D34" s="47">
        <v>7111.0119999999997</v>
      </c>
      <c r="E34" s="47">
        <v>7322.8819999999996</v>
      </c>
      <c r="F34" s="47">
        <v>7628.585</v>
      </c>
      <c r="G34" s="47">
        <v>8059.8630000000003</v>
      </c>
      <c r="H34" s="47">
        <v>8234.81</v>
      </c>
      <c r="I34" s="47">
        <v>8655.1849999999995</v>
      </c>
      <c r="J34" s="47">
        <v>9049.7520000000004</v>
      </c>
      <c r="K34" s="47">
        <v>9456.4089999999997</v>
      </c>
      <c r="L34" s="47">
        <v>10013.175999999999</v>
      </c>
      <c r="M34" s="47"/>
      <c r="N34" s="47"/>
    </row>
    <row r="35" spans="1:14" ht="15.75">
      <c r="A35" s="20"/>
      <c r="B35" s="47"/>
      <c r="C35" s="47"/>
      <c r="D35" s="47"/>
      <c r="E35" s="47"/>
      <c r="F35" s="47"/>
      <c r="G35" s="47"/>
      <c r="H35" s="47"/>
      <c r="I35" s="47"/>
      <c r="J35" s="47"/>
      <c r="K35" s="47"/>
      <c r="L35" s="47"/>
      <c r="M35" s="47"/>
      <c r="N35" s="47"/>
    </row>
    <row r="36" spans="1:14" ht="15.75">
      <c r="A36" s="22" t="s">
        <v>19</v>
      </c>
      <c r="B36" s="38"/>
      <c r="C36" s="38"/>
      <c r="D36" s="38"/>
      <c r="E36" s="38"/>
      <c r="F36" s="38"/>
      <c r="G36" s="38"/>
      <c r="H36" s="38"/>
      <c r="I36" s="38"/>
      <c r="J36" s="38"/>
      <c r="K36" s="38"/>
      <c r="L36" s="38"/>
      <c r="M36" s="38"/>
      <c r="N36" s="38"/>
    </row>
    <row r="37" spans="1:14" ht="18">
      <c r="A37" s="22" t="s">
        <v>602</v>
      </c>
      <c r="B37" s="30"/>
      <c r="C37" s="30"/>
      <c r="D37" s="30"/>
      <c r="E37" s="30"/>
      <c r="F37" s="30"/>
      <c r="G37" s="30"/>
      <c r="H37" s="30"/>
      <c r="I37" s="30"/>
      <c r="J37" s="30"/>
      <c r="K37" s="30"/>
      <c r="L37" s="30"/>
      <c r="M37" s="30"/>
      <c r="N37" s="30"/>
    </row>
    <row r="38" spans="1:14" ht="15.75">
      <c r="A38" s="30"/>
      <c r="B38" s="30"/>
      <c r="C38" s="30"/>
      <c r="D38" s="30"/>
      <c r="E38" s="30"/>
      <c r="F38" s="30"/>
      <c r="G38" s="30"/>
      <c r="H38" s="30"/>
      <c r="I38" s="30"/>
      <c r="J38" s="30"/>
      <c r="K38" s="30"/>
      <c r="L38" s="30"/>
      <c r="M38" s="30"/>
      <c r="N38" s="30"/>
    </row>
  </sheetData>
  <printOptions horizontalCentered="1"/>
  <pageMargins left="0.7" right="0.7" top="0.75" bottom="0.75" header="0.3" footer="0.3"/>
  <pageSetup scale="62" fitToHeight="0" pageOrder="overThenDown" orientation="landscape" r:id="rId1"/>
  <headerFooter differentFirst="1" scaleWithDoc="0">
    <oddHeader>&amp;R&amp;"Times New Roman,Regular"&amp;P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6F2-CA8A-4D2C-A158-CA264300A99F}">
  <sheetPr>
    <pageSetUpPr fitToPage="1"/>
  </sheetPr>
  <dimension ref="A1:O58"/>
  <sheetViews>
    <sheetView zoomScaleNormal="100" workbookViewId="0"/>
  </sheetViews>
  <sheetFormatPr defaultColWidth="9.140625" defaultRowHeight="15.75"/>
  <cols>
    <col min="1" max="1" width="51.42578125" style="79" customWidth="1"/>
    <col min="2" max="15" width="10.42578125" style="79" customWidth="1"/>
    <col min="16" max="16384" width="9.140625" style="79"/>
  </cols>
  <sheetData>
    <row r="1" spans="1:15">
      <c r="A1" s="81" t="s">
        <v>144</v>
      </c>
      <c r="B1" s="81"/>
      <c r="C1" s="82"/>
      <c r="D1" s="82"/>
      <c r="E1" s="82"/>
      <c r="F1" s="82"/>
      <c r="G1" s="82"/>
      <c r="H1" s="82"/>
      <c r="I1" s="82"/>
      <c r="J1" s="82"/>
      <c r="K1" s="82"/>
      <c r="L1" s="82"/>
      <c r="M1" s="82"/>
      <c r="N1" s="82"/>
      <c r="O1" s="82"/>
    </row>
    <row r="2" spans="1:15">
      <c r="A2" s="82" t="s">
        <v>123</v>
      </c>
      <c r="B2" s="82"/>
      <c r="C2" s="82"/>
      <c r="D2" s="82"/>
      <c r="E2" s="82"/>
      <c r="F2" s="82"/>
      <c r="G2" s="82"/>
      <c r="H2" s="82"/>
      <c r="I2" s="82"/>
      <c r="J2" s="82"/>
      <c r="K2" s="82"/>
      <c r="L2" s="82"/>
      <c r="M2" s="82"/>
      <c r="N2" s="82"/>
      <c r="O2" s="82"/>
    </row>
    <row r="3" spans="1:15" s="84" customFormat="1">
      <c r="A3" s="83"/>
      <c r="B3" s="322"/>
      <c r="C3" s="322"/>
      <c r="D3" s="322"/>
      <c r="E3" s="322"/>
      <c r="F3" s="322"/>
      <c r="G3" s="322"/>
      <c r="H3" s="322"/>
      <c r="I3" s="322"/>
      <c r="J3" s="322"/>
      <c r="K3" s="322"/>
      <c r="L3" s="322"/>
      <c r="M3" s="322"/>
      <c r="N3" s="338" t="s">
        <v>124</v>
      </c>
      <c r="O3" s="338"/>
    </row>
    <row r="4" spans="1:15" s="86" customFormat="1">
      <c r="A4" s="85"/>
      <c r="B4" s="323">
        <v>2022</v>
      </c>
      <c r="C4" s="323">
        <v>2023</v>
      </c>
      <c r="D4" s="323">
        <v>2024</v>
      </c>
      <c r="E4" s="323">
        <v>2025</v>
      </c>
      <c r="F4" s="323">
        <v>2026</v>
      </c>
      <c r="G4" s="323">
        <v>2027</v>
      </c>
      <c r="H4" s="323">
        <v>2028</v>
      </c>
      <c r="I4" s="323">
        <v>2029</v>
      </c>
      <c r="J4" s="323">
        <v>2030</v>
      </c>
      <c r="K4" s="323">
        <v>2031</v>
      </c>
      <c r="L4" s="323">
        <v>2032</v>
      </c>
      <c r="M4" s="323">
        <v>2033</v>
      </c>
      <c r="N4" s="324" t="s">
        <v>1</v>
      </c>
      <c r="O4" s="324" t="s">
        <v>2</v>
      </c>
    </row>
    <row r="5" spans="1:15">
      <c r="B5" s="87"/>
      <c r="C5" s="87"/>
      <c r="D5" s="87"/>
      <c r="E5" s="87"/>
      <c r="F5" s="87"/>
      <c r="G5" s="87"/>
      <c r="H5" s="87"/>
      <c r="I5" s="87"/>
      <c r="J5" s="87"/>
      <c r="K5" s="87"/>
      <c r="L5" s="87"/>
      <c r="M5" s="87"/>
      <c r="N5" s="88"/>
      <c r="O5" s="88"/>
    </row>
    <row r="6" spans="1:15">
      <c r="A6" s="86" t="s">
        <v>125</v>
      </c>
      <c r="B6" s="86"/>
    </row>
    <row r="7" spans="1:15">
      <c r="A7" s="89" t="s">
        <v>126</v>
      </c>
      <c r="B7" s="79">
        <v>4897.3990000000003</v>
      </c>
      <c r="C7" s="79">
        <v>4587.1009999999997</v>
      </c>
      <c r="D7" s="79">
        <v>5027.5590000000002</v>
      </c>
      <c r="E7" s="79">
        <v>5413.9030000000002</v>
      </c>
      <c r="F7" s="79">
        <v>5761.9740000000002</v>
      </c>
      <c r="G7" s="79">
        <v>6038.8410000000003</v>
      </c>
      <c r="H7" s="79">
        <v>6354.3010000000004</v>
      </c>
      <c r="I7" s="79">
        <v>6673.1109999999999</v>
      </c>
      <c r="J7" s="79">
        <v>6980.8389999999999</v>
      </c>
      <c r="K7" s="79">
        <v>7309.45</v>
      </c>
      <c r="L7" s="79">
        <v>7672.2250000000004</v>
      </c>
      <c r="M7" s="79">
        <v>8042.759</v>
      </c>
      <c r="N7" s="79">
        <v>28596.578000000001</v>
      </c>
      <c r="O7" s="79">
        <v>65274.962</v>
      </c>
    </row>
    <row r="8" spans="1:15">
      <c r="A8" s="89" t="s">
        <v>127</v>
      </c>
      <c r="B8" s="80">
        <v>6273.3239999999996</v>
      </c>
      <c r="C8" s="80">
        <v>6130.1049999999996</v>
      </c>
      <c r="D8" s="80">
        <v>6904.768</v>
      </c>
      <c r="E8" s="80">
        <v>7111.0119999999997</v>
      </c>
      <c r="F8" s="80">
        <v>7322.8819999999996</v>
      </c>
      <c r="G8" s="80">
        <v>7628.585</v>
      </c>
      <c r="H8" s="80">
        <v>8059.8630000000003</v>
      </c>
      <c r="I8" s="80">
        <v>8234.81</v>
      </c>
      <c r="J8" s="80">
        <v>8655.1849999999995</v>
      </c>
      <c r="K8" s="80">
        <v>9049.7520000000004</v>
      </c>
      <c r="L8" s="80">
        <v>9456.4089999999997</v>
      </c>
      <c r="M8" s="80">
        <v>10013.175999999999</v>
      </c>
      <c r="N8" s="80">
        <v>37027.11</v>
      </c>
      <c r="O8" s="80">
        <v>82436.441999999995</v>
      </c>
    </row>
    <row r="9" spans="1:15">
      <c r="A9" s="90" t="s">
        <v>128</v>
      </c>
      <c r="B9" s="79">
        <v>1375.925</v>
      </c>
      <c r="C9" s="79">
        <v>1543.0039999999999</v>
      </c>
      <c r="D9" s="79">
        <v>1877.2090000000001</v>
      </c>
      <c r="E9" s="79">
        <v>1697.1089999999999</v>
      </c>
      <c r="F9" s="79">
        <v>1560.9079999999999</v>
      </c>
      <c r="G9" s="79">
        <v>1589.7439999999999</v>
      </c>
      <c r="H9" s="79">
        <v>1705.5619999999999</v>
      </c>
      <c r="I9" s="79">
        <v>1561.6990000000001</v>
      </c>
      <c r="J9" s="79">
        <v>1674.346</v>
      </c>
      <c r="K9" s="79">
        <v>1740.3019999999999</v>
      </c>
      <c r="L9" s="79">
        <v>1784.184</v>
      </c>
      <c r="M9" s="79">
        <v>1970.4169999999999</v>
      </c>
      <c r="N9" s="79">
        <v>8430.5319999999992</v>
      </c>
      <c r="O9" s="79">
        <v>17161.48</v>
      </c>
    </row>
    <row r="10" spans="1:15">
      <c r="A10" s="89"/>
      <c r="B10" s="89"/>
    </row>
    <row r="11" spans="1:15">
      <c r="A11" s="89" t="s">
        <v>129</v>
      </c>
      <c r="B11" s="79">
        <v>24252.357</v>
      </c>
      <c r="C11" s="79">
        <v>25344.313999999998</v>
      </c>
      <c r="D11" s="79">
        <v>27008.344000000001</v>
      </c>
      <c r="E11" s="79">
        <v>28825.137999999999</v>
      </c>
      <c r="F11" s="79">
        <v>30507.546999999999</v>
      </c>
      <c r="G11" s="79">
        <v>32203.050999999999</v>
      </c>
      <c r="H11" s="79">
        <v>33972.266000000003</v>
      </c>
      <c r="I11" s="79">
        <v>35590.055999999997</v>
      </c>
      <c r="J11" s="79">
        <v>37314.016000000003</v>
      </c>
      <c r="K11" s="79">
        <v>39097.949000000001</v>
      </c>
      <c r="L11" s="79">
        <v>40924.392</v>
      </c>
      <c r="M11" s="79">
        <v>42937.957000000002</v>
      </c>
    </row>
    <row r="12" spans="1:15">
      <c r="A12" s="89" t="s">
        <v>130</v>
      </c>
      <c r="B12" s="79">
        <v>22048.847000000002</v>
      </c>
      <c r="C12" s="79">
        <v>23592.53</v>
      </c>
      <c r="D12" s="79">
        <v>25469.484</v>
      </c>
      <c r="E12" s="79">
        <v>27166.856</v>
      </c>
      <c r="F12" s="79">
        <v>28728.084999999999</v>
      </c>
      <c r="G12" s="79">
        <v>30317.971000000001</v>
      </c>
      <c r="H12" s="79">
        <v>32023.596000000001</v>
      </c>
      <c r="I12" s="79">
        <v>33585.317000000003</v>
      </c>
      <c r="J12" s="79">
        <v>35263.682999999997</v>
      </c>
      <c r="K12" s="79">
        <v>37008.033000000003</v>
      </c>
      <c r="L12" s="79">
        <v>38791.821000000004</v>
      </c>
      <c r="M12" s="79">
        <v>40761.815000000002</v>
      </c>
    </row>
    <row r="14" spans="1:15">
      <c r="A14" s="79" t="s">
        <v>131</v>
      </c>
      <c r="B14" s="79">
        <v>25015.5</v>
      </c>
      <c r="C14" s="79">
        <v>26548.7</v>
      </c>
      <c r="D14" s="79">
        <v>27436.3</v>
      </c>
      <c r="E14" s="79">
        <v>28645.599999999999</v>
      </c>
      <c r="F14" s="79">
        <v>29900.5</v>
      </c>
      <c r="G14" s="79">
        <v>31138.6</v>
      </c>
      <c r="H14" s="79">
        <v>32426</v>
      </c>
      <c r="I14" s="79">
        <v>33780.1</v>
      </c>
      <c r="J14" s="79">
        <v>35223.599999999999</v>
      </c>
      <c r="K14" s="79">
        <v>36753.4</v>
      </c>
      <c r="L14" s="79">
        <v>38349.800000000003</v>
      </c>
      <c r="M14" s="79">
        <v>40015.4</v>
      </c>
    </row>
    <row r="16" spans="1:15">
      <c r="A16" s="86" t="s">
        <v>132</v>
      </c>
      <c r="B16" s="86"/>
    </row>
    <row r="17" spans="1:15">
      <c r="A17" s="89" t="s">
        <v>126</v>
      </c>
      <c r="B17" s="91">
        <v>0.19600000000000001</v>
      </c>
      <c r="C17" s="91">
        <v>0.17299999999999999</v>
      </c>
      <c r="D17" s="91">
        <v>0.183</v>
      </c>
      <c r="E17" s="91">
        <v>0.189</v>
      </c>
      <c r="F17" s="91">
        <v>0.193</v>
      </c>
      <c r="G17" s="91">
        <v>0.19400000000000001</v>
      </c>
      <c r="H17" s="91">
        <v>0.19600000000000001</v>
      </c>
      <c r="I17" s="91">
        <v>0.19800000000000001</v>
      </c>
      <c r="J17" s="91">
        <v>0.19800000000000001</v>
      </c>
      <c r="K17" s="91">
        <v>0.19900000000000001</v>
      </c>
      <c r="L17" s="91">
        <v>0.2</v>
      </c>
      <c r="M17" s="91">
        <v>0.20100000000000001</v>
      </c>
      <c r="N17" s="91">
        <v>0.191</v>
      </c>
      <c r="O17" s="91">
        <v>0.19500000000000001</v>
      </c>
    </row>
    <row r="18" spans="1:15">
      <c r="A18" s="89" t="s">
        <v>127</v>
      </c>
      <c r="B18" s="92">
        <v>0.251</v>
      </c>
      <c r="C18" s="92">
        <v>0.23100000000000001</v>
      </c>
      <c r="D18" s="92">
        <v>0.252</v>
      </c>
      <c r="E18" s="92">
        <v>0.248</v>
      </c>
      <c r="F18" s="92">
        <v>0.245</v>
      </c>
      <c r="G18" s="92">
        <v>0.245</v>
      </c>
      <c r="H18" s="92">
        <v>0.249</v>
      </c>
      <c r="I18" s="92">
        <v>0.24399999999999999</v>
      </c>
      <c r="J18" s="92">
        <v>0.246</v>
      </c>
      <c r="K18" s="92">
        <v>0.246</v>
      </c>
      <c r="L18" s="92">
        <v>0.247</v>
      </c>
      <c r="M18" s="92">
        <v>0.25</v>
      </c>
      <c r="N18" s="92">
        <v>0.248</v>
      </c>
      <c r="O18" s="92">
        <v>0.247</v>
      </c>
    </row>
    <row r="19" spans="1:15">
      <c r="A19" s="90" t="s">
        <v>128</v>
      </c>
      <c r="B19" s="91">
        <v>5.5E-2</v>
      </c>
      <c r="C19" s="91">
        <v>5.8000000000000003E-2</v>
      </c>
      <c r="D19" s="91">
        <v>6.8000000000000005E-2</v>
      </c>
      <c r="E19" s="91">
        <v>5.8999999999999997E-2</v>
      </c>
      <c r="F19" s="91">
        <v>5.1999999999999998E-2</v>
      </c>
      <c r="G19" s="91">
        <v>5.0999999999999997E-2</v>
      </c>
      <c r="H19" s="91">
        <v>5.2999999999999999E-2</v>
      </c>
      <c r="I19" s="91">
        <v>4.5999999999999999E-2</v>
      </c>
      <c r="J19" s="91">
        <v>4.8000000000000001E-2</v>
      </c>
      <c r="K19" s="91">
        <v>4.7E-2</v>
      </c>
      <c r="L19" s="91">
        <v>4.7E-2</v>
      </c>
      <c r="M19" s="91">
        <v>4.9000000000000002E-2</v>
      </c>
      <c r="N19" s="91">
        <v>5.7000000000000002E-2</v>
      </c>
      <c r="O19" s="91">
        <v>5.1999999999999998E-2</v>
      </c>
    </row>
    <row r="20" spans="1:15">
      <c r="A20" s="89"/>
      <c r="B20" s="91"/>
      <c r="C20" s="91"/>
      <c r="D20" s="91"/>
      <c r="E20" s="91"/>
      <c r="F20" s="91"/>
      <c r="G20" s="91"/>
      <c r="H20" s="91"/>
      <c r="I20" s="91"/>
      <c r="J20" s="91"/>
      <c r="K20" s="91"/>
      <c r="L20" s="91"/>
      <c r="M20" s="91"/>
    </row>
    <row r="21" spans="1:15">
      <c r="A21" s="89" t="s">
        <v>129</v>
      </c>
      <c r="B21" s="91">
        <v>0.96899999999999997</v>
      </c>
      <c r="C21" s="91">
        <v>0.95499999999999996</v>
      </c>
      <c r="D21" s="91">
        <v>0.98399999999999999</v>
      </c>
      <c r="E21" s="91">
        <v>1.006</v>
      </c>
      <c r="F21" s="91">
        <v>1.02</v>
      </c>
      <c r="G21" s="91">
        <v>1.034</v>
      </c>
      <c r="H21" s="91">
        <v>1.048</v>
      </c>
      <c r="I21" s="91">
        <v>1.054</v>
      </c>
      <c r="J21" s="91">
        <v>1.0589999999999999</v>
      </c>
      <c r="K21" s="91">
        <v>1.0640000000000001</v>
      </c>
      <c r="L21" s="91">
        <v>1.0669999999999999</v>
      </c>
      <c r="M21" s="91">
        <v>1.073</v>
      </c>
    </row>
    <row r="22" spans="1:15" ht="15.75" customHeight="1">
      <c r="A22" s="89" t="s">
        <v>130</v>
      </c>
      <c r="B22" s="91">
        <v>0.88100000000000001</v>
      </c>
      <c r="C22" s="91">
        <v>0.88900000000000001</v>
      </c>
      <c r="D22" s="91">
        <v>0.92800000000000005</v>
      </c>
      <c r="E22" s="91">
        <v>0.94799999999999995</v>
      </c>
      <c r="F22" s="91">
        <v>0.96099999999999997</v>
      </c>
      <c r="G22" s="91">
        <v>0.97399999999999998</v>
      </c>
      <c r="H22" s="91">
        <v>0.98799999999999999</v>
      </c>
      <c r="I22" s="91">
        <v>0.99399999999999999</v>
      </c>
      <c r="J22" s="91">
        <v>1.0009999999999999</v>
      </c>
      <c r="K22" s="91">
        <v>1.0069999999999999</v>
      </c>
      <c r="L22" s="91">
        <v>1.012</v>
      </c>
      <c r="M22" s="91">
        <v>1.0189999999999999</v>
      </c>
    </row>
    <row r="23" spans="1:15" ht="15.75" customHeight="1"/>
    <row r="24" spans="1:15" ht="17.25" customHeight="1">
      <c r="A24" s="97" t="s">
        <v>143</v>
      </c>
      <c r="B24" s="98"/>
      <c r="C24" s="98"/>
      <c r="D24" s="98"/>
      <c r="E24" s="98"/>
      <c r="F24" s="98"/>
      <c r="G24" s="98"/>
      <c r="H24" s="98"/>
      <c r="I24" s="98"/>
      <c r="J24" s="98"/>
      <c r="K24" s="98"/>
      <c r="L24" s="98"/>
      <c r="M24" s="98"/>
      <c r="N24" s="98"/>
      <c r="O24" s="98"/>
    </row>
    <row r="25" spans="1:15" ht="15.75" customHeight="1">
      <c r="A25" s="99" t="s">
        <v>136</v>
      </c>
      <c r="B25" s="98">
        <v>4897.3990000000003</v>
      </c>
      <c r="C25" s="98">
        <v>4587.1009999999997</v>
      </c>
      <c r="D25" s="98">
        <v>5027.5590000000002</v>
      </c>
      <c r="E25" s="98">
        <v>5413.9030000000002</v>
      </c>
      <c r="F25" s="98">
        <v>5761.9740000000002</v>
      </c>
      <c r="G25" s="98">
        <v>6038.8410000000003</v>
      </c>
      <c r="H25" s="98">
        <v>6354.3010000000004</v>
      </c>
      <c r="I25" s="98">
        <v>6673.1109999999999</v>
      </c>
      <c r="J25" s="98">
        <v>6980.8389999999999</v>
      </c>
      <c r="K25" s="98">
        <v>7309.45</v>
      </c>
      <c r="L25" s="98">
        <v>7672.2250000000004</v>
      </c>
      <c r="M25" s="98">
        <v>8042.759</v>
      </c>
      <c r="N25" s="98">
        <v>28596.578000000001</v>
      </c>
      <c r="O25" s="98">
        <v>65274.962</v>
      </c>
    </row>
    <row r="26" spans="1:15" ht="15.75" customHeight="1">
      <c r="A26" s="99" t="s">
        <v>137</v>
      </c>
      <c r="B26" s="100">
        <v>6209.0969999999998</v>
      </c>
      <c r="C26" s="100">
        <v>6124.067</v>
      </c>
      <c r="D26" s="100">
        <v>6976.4009999999998</v>
      </c>
      <c r="E26" s="100">
        <v>7111.0119999999997</v>
      </c>
      <c r="F26" s="100">
        <v>7322.8819999999996</v>
      </c>
      <c r="G26" s="100">
        <v>7628.585</v>
      </c>
      <c r="H26" s="100">
        <v>7954.692</v>
      </c>
      <c r="I26" s="100">
        <v>8339.9809999999998</v>
      </c>
      <c r="J26" s="100">
        <v>8655.1849999999995</v>
      </c>
      <c r="K26" s="100">
        <v>9049.7520000000004</v>
      </c>
      <c r="L26" s="100">
        <v>9456.4089999999997</v>
      </c>
      <c r="M26" s="100">
        <v>9868.3119999999999</v>
      </c>
      <c r="N26" s="100">
        <v>36993.572</v>
      </c>
      <c r="O26" s="100">
        <v>82363.210999999996</v>
      </c>
    </row>
    <row r="27" spans="1:15" s="94" customFormat="1" ht="15.75" customHeight="1">
      <c r="A27" s="99" t="s">
        <v>138</v>
      </c>
      <c r="B27" s="98">
        <v>1311.6980000000001</v>
      </c>
      <c r="C27" s="98">
        <v>1536.9659999999999</v>
      </c>
      <c r="D27" s="98">
        <v>1948.8420000000001</v>
      </c>
      <c r="E27" s="98">
        <v>1697.1089999999999</v>
      </c>
      <c r="F27" s="98">
        <v>1560.9079999999999</v>
      </c>
      <c r="G27" s="98">
        <v>1589.7439999999999</v>
      </c>
      <c r="H27" s="98">
        <v>1600.3910000000001</v>
      </c>
      <c r="I27" s="98">
        <v>1666.87</v>
      </c>
      <c r="J27" s="98">
        <v>1674.346</v>
      </c>
      <c r="K27" s="98">
        <v>1740.3019999999999</v>
      </c>
      <c r="L27" s="98">
        <v>1784.184</v>
      </c>
      <c r="M27" s="98">
        <v>1825.5530000000001</v>
      </c>
      <c r="N27" s="98">
        <v>8396.9940000000006</v>
      </c>
      <c r="O27" s="98">
        <v>17088.249</v>
      </c>
    </row>
    <row r="28" spans="1:15" ht="15.75" customHeight="1">
      <c r="A28" s="99"/>
      <c r="B28" s="98"/>
      <c r="C28" s="98"/>
      <c r="D28" s="98"/>
      <c r="E28" s="98"/>
      <c r="F28" s="98"/>
      <c r="G28" s="98"/>
      <c r="H28" s="98"/>
      <c r="I28" s="98"/>
      <c r="J28" s="98"/>
      <c r="K28" s="98"/>
      <c r="L28" s="98"/>
      <c r="M28" s="98"/>
      <c r="N28" s="98"/>
      <c r="O28" s="98"/>
    </row>
    <row r="29" spans="1:15" ht="15.75" customHeight="1">
      <c r="A29" s="99" t="s">
        <v>139</v>
      </c>
      <c r="B29" s="98"/>
      <c r="C29" s="98"/>
      <c r="D29" s="98"/>
      <c r="E29" s="98"/>
      <c r="F29" s="98"/>
      <c r="G29" s="98"/>
      <c r="H29" s="98"/>
      <c r="I29" s="98"/>
      <c r="J29" s="98"/>
      <c r="K29" s="98"/>
      <c r="L29" s="98"/>
      <c r="M29" s="98"/>
      <c r="N29" s="98"/>
      <c r="O29" s="98"/>
    </row>
    <row r="30" spans="1:15" ht="15.75" customHeight="1">
      <c r="A30" s="99" t="s">
        <v>140</v>
      </c>
      <c r="B30" s="101">
        <v>0.19600000000000001</v>
      </c>
      <c r="C30" s="101">
        <v>0.17299999999999999</v>
      </c>
      <c r="D30" s="101">
        <v>0.183</v>
      </c>
      <c r="E30" s="101">
        <v>0.189</v>
      </c>
      <c r="F30" s="101">
        <v>0.193</v>
      </c>
      <c r="G30" s="101">
        <v>0.19400000000000001</v>
      </c>
      <c r="H30" s="101">
        <v>0.19600000000000001</v>
      </c>
      <c r="I30" s="101">
        <v>0.19800000000000001</v>
      </c>
      <c r="J30" s="101">
        <v>0.19800000000000001</v>
      </c>
      <c r="K30" s="101">
        <v>0.19900000000000001</v>
      </c>
      <c r="L30" s="101">
        <v>0.2</v>
      </c>
      <c r="M30" s="101">
        <v>0.20100000000000001</v>
      </c>
      <c r="N30" s="102">
        <v>0.191</v>
      </c>
      <c r="O30" s="102">
        <v>0.19500000000000001</v>
      </c>
    </row>
    <row r="31" spans="1:15" ht="15.75" customHeight="1">
      <c r="A31" s="99" t="s">
        <v>141</v>
      </c>
      <c r="B31" s="103">
        <v>0.248</v>
      </c>
      <c r="C31" s="103">
        <v>0.23100000000000001</v>
      </c>
      <c r="D31" s="103">
        <v>0.254</v>
      </c>
      <c r="E31" s="103">
        <v>0.248</v>
      </c>
      <c r="F31" s="103">
        <v>0.245</v>
      </c>
      <c r="G31" s="103">
        <v>0.245</v>
      </c>
      <c r="H31" s="103">
        <v>0.245</v>
      </c>
      <c r="I31" s="103">
        <v>0.247</v>
      </c>
      <c r="J31" s="103">
        <v>0.246</v>
      </c>
      <c r="K31" s="103">
        <v>0.246</v>
      </c>
      <c r="L31" s="103">
        <v>0.247</v>
      </c>
      <c r="M31" s="103">
        <v>0.247</v>
      </c>
      <c r="N31" s="103">
        <v>0.248</v>
      </c>
      <c r="O31" s="103">
        <v>0.247</v>
      </c>
    </row>
    <row r="32" spans="1:15" ht="15.75" customHeight="1">
      <c r="A32" s="99" t="s">
        <v>142</v>
      </c>
      <c r="B32" s="101">
        <v>5.1999999999999998E-2</v>
      </c>
      <c r="C32" s="101">
        <v>5.8000000000000003E-2</v>
      </c>
      <c r="D32" s="101">
        <v>7.0999999999999994E-2</v>
      </c>
      <c r="E32" s="101">
        <v>5.8999999999999997E-2</v>
      </c>
      <c r="F32" s="101">
        <v>5.1999999999999998E-2</v>
      </c>
      <c r="G32" s="101">
        <v>5.0999999999999997E-2</v>
      </c>
      <c r="H32" s="101">
        <v>4.9000000000000002E-2</v>
      </c>
      <c r="I32" s="101">
        <v>4.9000000000000002E-2</v>
      </c>
      <c r="J32" s="101">
        <v>4.8000000000000001E-2</v>
      </c>
      <c r="K32" s="101">
        <v>4.7E-2</v>
      </c>
      <c r="L32" s="101">
        <v>4.7E-2</v>
      </c>
      <c r="M32" s="101">
        <v>4.5999999999999999E-2</v>
      </c>
      <c r="N32" s="101">
        <v>5.7000000000000002E-2</v>
      </c>
      <c r="O32" s="101">
        <v>5.1999999999999998E-2</v>
      </c>
    </row>
    <row r="33" spans="1:15" ht="15.75" customHeight="1">
      <c r="A33" s="99"/>
      <c r="B33" s="98"/>
      <c r="C33" s="98"/>
      <c r="D33" s="98"/>
      <c r="E33" s="98"/>
      <c r="F33" s="98"/>
      <c r="G33" s="98"/>
      <c r="H33" s="98"/>
      <c r="I33" s="98"/>
      <c r="J33" s="98"/>
      <c r="K33" s="98"/>
      <c r="L33" s="98"/>
      <c r="M33" s="98"/>
      <c r="N33" s="98"/>
      <c r="O33" s="98"/>
    </row>
    <row r="34" spans="1:15" ht="15.75" customHeight="1">
      <c r="A34" s="86" t="s">
        <v>133</v>
      </c>
      <c r="B34" s="86"/>
    </row>
    <row r="35" spans="1:15">
      <c r="A35" s="89" t="s">
        <v>134</v>
      </c>
      <c r="B35" s="79">
        <v>-1068.201</v>
      </c>
      <c r="C35" s="79">
        <v>-493.50099999999998</v>
      </c>
      <c r="D35" s="79">
        <v>112.746</v>
      </c>
      <c r="E35" s="79">
        <v>251.191</v>
      </c>
      <c r="F35" s="79">
        <v>286.63099999999997</v>
      </c>
      <c r="G35" s="79">
        <v>295.851</v>
      </c>
      <c r="H35" s="79">
        <v>311.58199999999999</v>
      </c>
      <c r="I35" s="79">
        <v>324.19600000000003</v>
      </c>
      <c r="J35" s="79">
        <v>349.81599999999997</v>
      </c>
      <c r="K35" s="79">
        <v>386.12299999999999</v>
      </c>
      <c r="L35" s="79">
        <v>427.06799999999998</v>
      </c>
      <c r="M35" s="79">
        <v>458.79500000000002</v>
      </c>
      <c r="N35" s="79">
        <v>1258.001</v>
      </c>
      <c r="O35" s="79">
        <v>3203.9989999999998</v>
      </c>
    </row>
    <row r="36" spans="1:15">
      <c r="A36" s="89" t="s">
        <v>135</v>
      </c>
      <c r="B36" s="91">
        <v>-4.2999999999999997E-2</v>
      </c>
      <c r="C36" s="91">
        <v>-1.9E-2</v>
      </c>
      <c r="D36" s="91">
        <v>4.0000000000000001E-3</v>
      </c>
      <c r="E36" s="91">
        <v>8.9999999999999993E-3</v>
      </c>
      <c r="F36" s="91">
        <v>0.01</v>
      </c>
      <c r="G36" s="91">
        <v>0.01</v>
      </c>
      <c r="H36" s="91">
        <v>0.01</v>
      </c>
      <c r="I36" s="91">
        <v>0.01</v>
      </c>
      <c r="J36" s="91">
        <v>0.01</v>
      </c>
      <c r="K36" s="91">
        <v>1.0999999999999999E-2</v>
      </c>
      <c r="L36" s="91">
        <v>1.0999999999999999E-2</v>
      </c>
      <c r="M36" s="91">
        <v>1.0999999999999999E-2</v>
      </c>
      <c r="N36" s="93">
        <v>8.0000000000000002E-3</v>
      </c>
      <c r="O36" s="92">
        <v>8.9999999999999993E-3</v>
      </c>
    </row>
    <row r="37" spans="1:15">
      <c r="A37" s="339" t="s">
        <v>893</v>
      </c>
      <c r="B37" s="339"/>
      <c r="C37" s="339"/>
      <c r="D37" s="339"/>
      <c r="E37" s="339"/>
      <c r="F37" s="339"/>
      <c r="G37" s="339"/>
      <c r="H37" s="339"/>
      <c r="I37" s="339"/>
      <c r="J37" s="339"/>
      <c r="K37" s="339"/>
      <c r="L37" s="339"/>
      <c r="M37" s="339"/>
      <c r="N37" s="339"/>
      <c r="O37" s="339"/>
    </row>
    <row r="38" spans="1:15">
      <c r="A38" s="311" t="s">
        <v>896</v>
      </c>
    </row>
    <row r="39" spans="1:15">
      <c r="A39" s="95"/>
    </row>
    <row r="40" spans="1:15">
      <c r="A40" s="95"/>
    </row>
    <row r="41" spans="1:15">
      <c r="B41" s="96"/>
      <c r="C41" s="96"/>
      <c r="D41" s="96"/>
      <c r="E41" s="96"/>
      <c r="F41" s="96"/>
      <c r="G41" s="96"/>
      <c r="H41" s="96"/>
      <c r="I41" s="96"/>
      <c r="J41" s="96"/>
      <c r="K41" s="96"/>
      <c r="L41" s="96"/>
      <c r="M41" s="96"/>
      <c r="N41" s="96"/>
      <c r="O41" s="96"/>
    </row>
    <row r="42" spans="1:15">
      <c r="B42" s="96"/>
      <c r="C42" s="96"/>
      <c r="D42" s="96"/>
      <c r="E42" s="96"/>
      <c r="F42" s="96"/>
      <c r="G42" s="96"/>
      <c r="H42" s="96"/>
      <c r="I42" s="96"/>
      <c r="J42" s="96"/>
      <c r="K42" s="96"/>
      <c r="L42" s="96"/>
      <c r="M42" s="96"/>
      <c r="N42" s="96"/>
      <c r="O42" s="96"/>
    </row>
    <row r="43" spans="1:15">
      <c r="B43" s="96"/>
      <c r="C43" s="96"/>
      <c r="D43" s="96"/>
      <c r="E43" s="96"/>
      <c r="F43" s="96"/>
      <c r="G43" s="96"/>
      <c r="H43" s="96"/>
      <c r="I43" s="96"/>
      <c r="J43" s="96"/>
      <c r="K43" s="96"/>
      <c r="L43" s="96"/>
      <c r="M43" s="96"/>
      <c r="N43" s="96"/>
      <c r="O43" s="96"/>
    </row>
    <row r="44" spans="1:15">
      <c r="B44" s="96"/>
      <c r="C44" s="96"/>
      <c r="D44" s="96"/>
      <c r="E44" s="96"/>
      <c r="F44" s="96"/>
      <c r="G44" s="96"/>
      <c r="H44" s="96"/>
      <c r="I44" s="96"/>
      <c r="J44" s="96"/>
      <c r="K44" s="96"/>
      <c r="L44" s="96"/>
      <c r="M44" s="96"/>
      <c r="N44" s="96"/>
      <c r="O44" s="96"/>
    </row>
    <row r="45" spans="1:15">
      <c r="B45" s="96"/>
      <c r="C45" s="96"/>
      <c r="D45" s="96"/>
      <c r="E45" s="96"/>
      <c r="F45" s="96"/>
      <c r="G45" s="96"/>
      <c r="H45" s="96"/>
      <c r="I45" s="96"/>
      <c r="J45" s="96"/>
      <c r="K45" s="96"/>
      <c r="L45" s="96"/>
      <c r="M45" s="96"/>
      <c r="N45" s="96"/>
      <c r="O45" s="96"/>
    </row>
    <row r="46" spans="1:15">
      <c r="B46" s="96"/>
      <c r="C46" s="96"/>
      <c r="D46" s="96"/>
      <c r="E46" s="96"/>
      <c r="F46" s="96"/>
      <c r="G46" s="96"/>
      <c r="H46" s="96"/>
      <c r="I46" s="96"/>
      <c r="J46" s="96"/>
      <c r="K46" s="96"/>
      <c r="L46" s="96"/>
      <c r="M46" s="96"/>
      <c r="N46" s="96"/>
      <c r="O46" s="96"/>
    </row>
    <row r="47" spans="1:15">
      <c r="B47" s="96"/>
      <c r="C47" s="96"/>
      <c r="D47" s="96"/>
      <c r="E47" s="96"/>
      <c r="F47" s="96"/>
      <c r="G47" s="96"/>
      <c r="H47" s="96"/>
      <c r="I47" s="96"/>
      <c r="J47" s="96"/>
      <c r="K47" s="96"/>
      <c r="L47" s="96"/>
      <c r="M47" s="96"/>
      <c r="N47" s="96"/>
      <c r="O47" s="96"/>
    </row>
    <row r="48" spans="1:15">
      <c r="B48" s="96"/>
      <c r="C48" s="96"/>
      <c r="D48" s="96"/>
      <c r="E48" s="96"/>
      <c r="F48" s="96"/>
      <c r="G48" s="96"/>
      <c r="H48" s="96"/>
      <c r="I48" s="96"/>
      <c r="J48" s="96"/>
      <c r="K48" s="96"/>
      <c r="L48" s="96"/>
      <c r="M48" s="96"/>
      <c r="N48" s="96"/>
      <c r="O48" s="96"/>
    </row>
    <row r="49" spans="2:15">
      <c r="B49" s="96"/>
      <c r="C49" s="96"/>
      <c r="D49" s="96"/>
      <c r="E49" s="96"/>
      <c r="F49" s="96"/>
      <c r="G49" s="96"/>
      <c r="H49" s="96"/>
      <c r="I49" s="96"/>
      <c r="J49" s="96"/>
      <c r="K49" s="96"/>
      <c r="L49" s="96"/>
      <c r="M49" s="96"/>
      <c r="N49" s="96"/>
      <c r="O49" s="96"/>
    </row>
    <row r="50" spans="2:15">
      <c r="B50" s="96"/>
      <c r="C50" s="96"/>
      <c r="D50" s="96"/>
      <c r="E50" s="96"/>
      <c r="F50" s="96"/>
      <c r="G50" s="96"/>
      <c r="H50" s="96"/>
      <c r="I50" s="96"/>
      <c r="J50" s="96"/>
      <c r="K50" s="96"/>
      <c r="L50" s="96"/>
      <c r="M50" s="96"/>
      <c r="N50" s="96"/>
      <c r="O50" s="96"/>
    </row>
    <row r="51" spans="2:15">
      <c r="B51" s="96"/>
      <c r="C51" s="96"/>
      <c r="D51" s="96"/>
      <c r="E51" s="96"/>
      <c r="F51" s="96"/>
      <c r="G51" s="96"/>
      <c r="H51" s="96"/>
      <c r="I51" s="96"/>
      <c r="J51" s="96"/>
      <c r="K51" s="96"/>
      <c r="L51" s="96"/>
      <c r="M51" s="96"/>
      <c r="N51" s="96"/>
      <c r="O51" s="96"/>
    </row>
    <row r="52" spans="2:15">
      <c r="B52" s="96"/>
      <c r="C52" s="96"/>
      <c r="D52" s="96"/>
      <c r="E52" s="96"/>
      <c r="F52" s="96"/>
      <c r="G52" s="96"/>
      <c r="H52" s="96"/>
      <c r="I52" s="96"/>
      <c r="J52" s="96"/>
      <c r="K52" s="96"/>
      <c r="L52" s="96"/>
      <c r="M52" s="96"/>
      <c r="N52" s="96"/>
      <c r="O52" s="96"/>
    </row>
    <row r="53" spans="2:15">
      <c r="B53" s="96"/>
      <c r="C53" s="96"/>
      <c r="D53" s="96"/>
      <c r="E53" s="96"/>
      <c r="F53" s="96"/>
      <c r="G53" s="96"/>
      <c r="H53" s="96"/>
      <c r="I53" s="96"/>
      <c r="J53" s="96"/>
      <c r="K53" s="96"/>
      <c r="L53" s="96"/>
      <c r="M53" s="96"/>
      <c r="N53" s="96"/>
      <c r="O53" s="96"/>
    </row>
    <row r="54" spans="2:15">
      <c r="B54" s="96"/>
      <c r="C54" s="96"/>
      <c r="D54" s="96"/>
      <c r="E54" s="96"/>
      <c r="F54" s="96"/>
      <c r="G54" s="96"/>
      <c r="H54" s="96"/>
      <c r="I54" s="96"/>
      <c r="J54" s="96"/>
      <c r="K54" s="96"/>
      <c r="L54" s="96"/>
      <c r="M54" s="96"/>
      <c r="N54" s="96"/>
      <c r="O54" s="96"/>
    </row>
    <row r="55" spans="2:15">
      <c r="B55" s="96"/>
      <c r="C55" s="96"/>
      <c r="D55" s="96"/>
      <c r="E55" s="96"/>
      <c r="F55" s="96"/>
      <c r="G55" s="96"/>
      <c r="H55" s="96"/>
      <c r="I55" s="96"/>
      <c r="J55" s="96"/>
      <c r="K55" s="96"/>
      <c r="L55" s="96"/>
      <c r="M55" s="96"/>
      <c r="N55" s="96"/>
      <c r="O55" s="96"/>
    </row>
    <row r="56" spans="2:15">
      <c r="B56" s="96"/>
      <c r="C56" s="96"/>
      <c r="D56" s="96"/>
      <c r="E56" s="96"/>
      <c r="F56" s="96"/>
      <c r="G56" s="96"/>
      <c r="H56" s="96"/>
      <c r="I56" s="96"/>
      <c r="J56" s="96"/>
      <c r="K56" s="96"/>
      <c r="L56" s="96"/>
      <c r="M56" s="96"/>
      <c r="N56" s="96"/>
      <c r="O56" s="96"/>
    </row>
    <row r="57" spans="2:15">
      <c r="B57" s="96"/>
      <c r="C57" s="96"/>
      <c r="D57" s="96"/>
      <c r="E57" s="96"/>
      <c r="F57" s="96"/>
      <c r="G57" s="96"/>
      <c r="H57" s="96"/>
      <c r="I57" s="96"/>
      <c r="J57" s="96"/>
      <c r="K57" s="96"/>
      <c r="L57" s="96"/>
      <c r="M57" s="96"/>
      <c r="N57" s="96"/>
      <c r="O57" s="96"/>
    </row>
    <row r="58" spans="2:15">
      <c r="B58" s="96"/>
      <c r="C58" s="96"/>
      <c r="D58" s="96"/>
      <c r="E58" s="96"/>
      <c r="F58" s="96"/>
      <c r="G58" s="96"/>
      <c r="H58" s="96"/>
      <c r="I58" s="96"/>
      <c r="J58" s="96"/>
      <c r="K58" s="96"/>
      <c r="L58" s="96"/>
      <c r="M58" s="96"/>
      <c r="N58" s="96"/>
      <c r="O58" s="96"/>
    </row>
  </sheetData>
  <mergeCells count="2">
    <mergeCell ref="N3:O3"/>
    <mergeCell ref="A37:O37"/>
  </mergeCells>
  <printOptions horizontalCentered="1"/>
  <pageMargins left="0.7" right="0.7" top="0.75" bottom="0.75" header="0.3" footer="0.3"/>
  <pageSetup scale="61" fitToHeight="0" pageOrder="overThenDown" orientation="landscape" r:id="rId1"/>
  <headerFooter differentFirst="1" scaleWithDoc="0">
    <oddHeader>&amp;R&amp;"Times New Roman,Regular"&amp;P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8692-76FA-4B85-AD50-4ACD0D9924DF}">
  <sheetPr>
    <pageSetUpPr fitToPage="1"/>
  </sheetPr>
  <dimension ref="A1:O109"/>
  <sheetViews>
    <sheetView zoomScaleNormal="100" workbookViewId="0"/>
  </sheetViews>
  <sheetFormatPr defaultRowHeight="15.75"/>
  <cols>
    <col min="1" max="1" width="51.42578125" style="106" customWidth="1"/>
    <col min="2" max="15" width="10.42578125" style="106" customWidth="1"/>
    <col min="16" max="215" width="9.140625" style="106"/>
    <col min="216" max="216" width="61.5703125" style="106" customWidth="1"/>
    <col min="217" max="228" width="9.85546875" style="106" bestFit="1" customWidth="1"/>
    <col min="229" max="229" width="10.5703125" style="106" customWidth="1"/>
    <col min="230" max="230" width="10.5703125" style="106" bestFit="1" customWidth="1"/>
    <col min="231" max="471" width="9.140625" style="106"/>
    <col min="472" max="472" width="61.5703125" style="106" customWidth="1"/>
    <col min="473" max="484" width="9.85546875" style="106" bestFit="1" customWidth="1"/>
    <col min="485" max="485" width="10.5703125" style="106" customWidth="1"/>
    <col min="486" max="486" width="10.5703125" style="106" bestFit="1" customWidth="1"/>
    <col min="487" max="727" width="9.140625" style="106"/>
    <col min="728" max="728" width="61.5703125" style="106" customWidth="1"/>
    <col min="729" max="740" width="9.85546875" style="106" bestFit="1" customWidth="1"/>
    <col min="741" max="741" width="10.5703125" style="106" customWidth="1"/>
    <col min="742" max="742" width="10.5703125" style="106" bestFit="1" customWidth="1"/>
    <col min="743" max="983" width="9.140625" style="106"/>
    <col min="984" max="984" width="61.5703125" style="106" customWidth="1"/>
    <col min="985" max="996" width="9.85546875" style="106" bestFit="1" customWidth="1"/>
    <col min="997" max="997" width="10.5703125" style="106" customWidth="1"/>
    <col min="998" max="998" width="10.5703125" style="106" bestFit="1" customWidth="1"/>
    <col min="999" max="1239" width="9.140625" style="106"/>
    <col min="1240" max="1240" width="61.5703125" style="106" customWidth="1"/>
    <col min="1241" max="1252" width="9.85546875" style="106" bestFit="1" customWidth="1"/>
    <col min="1253" max="1253" width="10.5703125" style="106" customWidth="1"/>
    <col min="1254" max="1254" width="10.5703125" style="106" bestFit="1" customWidth="1"/>
    <col min="1255" max="1495" width="9.140625" style="106"/>
    <col min="1496" max="1496" width="61.5703125" style="106" customWidth="1"/>
    <col min="1497" max="1508" width="9.85546875" style="106" bestFit="1" customWidth="1"/>
    <col min="1509" max="1509" width="10.5703125" style="106" customWidth="1"/>
    <col min="1510" max="1510" width="10.5703125" style="106" bestFit="1" customWidth="1"/>
    <col min="1511" max="1751" width="9.140625" style="106"/>
    <col min="1752" max="1752" width="61.5703125" style="106" customWidth="1"/>
    <col min="1753" max="1764" width="9.85546875" style="106" bestFit="1" customWidth="1"/>
    <col min="1765" max="1765" width="10.5703125" style="106" customWidth="1"/>
    <col min="1766" max="1766" width="10.5703125" style="106" bestFit="1" customWidth="1"/>
    <col min="1767" max="2007" width="9.140625" style="106"/>
    <col min="2008" max="2008" width="61.5703125" style="106" customWidth="1"/>
    <col min="2009" max="2020" width="9.85546875" style="106" bestFit="1" customWidth="1"/>
    <col min="2021" max="2021" width="10.5703125" style="106" customWidth="1"/>
    <col min="2022" max="2022" width="10.5703125" style="106" bestFit="1" customWidth="1"/>
    <col min="2023" max="2263" width="9.140625" style="106"/>
    <col min="2264" max="2264" width="61.5703125" style="106" customWidth="1"/>
    <col min="2265" max="2276" width="9.85546875" style="106" bestFit="1" customWidth="1"/>
    <col min="2277" max="2277" width="10.5703125" style="106" customWidth="1"/>
    <col min="2278" max="2278" width="10.5703125" style="106" bestFit="1" customWidth="1"/>
    <col min="2279" max="2519" width="9.140625" style="106"/>
    <col min="2520" max="2520" width="61.5703125" style="106" customWidth="1"/>
    <col min="2521" max="2532" width="9.85546875" style="106" bestFit="1" customWidth="1"/>
    <col min="2533" max="2533" width="10.5703125" style="106" customWidth="1"/>
    <col min="2534" max="2534" width="10.5703125" style="106" bestFit="1" customWidth="1"/>
    <col min="2535" max="2775" width="9.140625" style="106"/>
    <col min="2776" max="2776" width="61.5703125" style="106" customWidth="1"/>
    <col min="2777" max="2788" width="9.85546875" style="106" bestFit="1" customWidth="1"/>
    <col min="2789" max="2789" width="10.5703125" style="106" customWidth="1"/>
    <col min="2790" max="2790" width="10.5703125" style="106" bestFit="1" customWidth="1"/>
    <col min="2791" max="3031" width="9.140625" style="106"/>
    <col min="3032" max="3032" width="61.5703125" style="106" customWidth="1"/>
    <col min="3033" max="3044" width="9.85546875" style="106" bestFit="1" customWidth="1"/>
    <col min="3045" max="3045" width="10.5703125" style="106" customWidth="1"/>
    <col min="3046" max="3046" width="10.5703125" style="106" bestFit="1" customWidth="1"/>
    <col min="3047" max="3287" width="9.140625" style="106"/>
    <col min="3288" max="3288" width="61.5703125" style="106" customWidth="1"/>
    <col min="3289" max="3300" width="9.85546875" style="106" bestFit="1" customWidth="1"/>
    <col min="3301" max="3301" width="10.5703125" style="106" customWidth="1"/>
    <col min="3302" max="3302" width="10.5703125" style="106" bestFit="1" customWidth="1"/>
    <col min="3303" max="3543" width="9.140625" style="106"/>
    <col min="3544" max="3544" width="61.5703125" style="106" customWidth="1"/>
    <col min="3545" max="3556" width="9.85546875" style="106" bestFit="1" customWidth="1"/>
    <col min="3557" max="3557" width="10.5703125" style="106" customWidth="1"/>
    <col min="3558" max="3558" width="10.5703125" style="106" bestFit="1" customWidth="1"/>
    <col min="3559" max="3799" width="9.140625" style="106"/>
    <col min="3800" max="3800" width="61.5703125" style="106" customWidth="1"/>
    <col min="3801" max="3812" width="9.85546875" style="106" bestFit="1" customWidth="1"/>
    <col min="3813" max="3813" width="10.5703125" style="106" customWidth="1"/>
    <col min="3814" max="3814" width="10.5703125" style="106" bestFit="1" customWidth="1"/>
    <col min="3815" max="4055" width="9.140625" style="106"/>
    <col min="4056" max="4056" width="61.5703125" style="106" customWidth="1"/>
    <col min="4057" max="4068" width="9.85546875" style="106" bestFit="1" customWidth="1"/>
    <col min="4069" max="4069" width="10.5703125" style="106" customWidth="1"/>
    <col min="4070" max="4070" width="10.5703125" style="106" bestFit="1" customWidth="1"/>
    <col min="4071" max="4311" width="9.140625" style="106"/>
    <col min="4312" max="4312" width="61.5703125" style="106" customWidth="1"/>
    <col min="4313" max="4324" width="9.85546875" style="106" bestFit="1" customWidth="1"/>
    <col min="4325" max="4325" width="10.5703125" style="106" customWidth="1"/>
    <col min="4326" max="4326" width="10.5703125" style="106" bestFit="1" customWidth="1"/>
    <col min="4327" max="4567" width="9.140625" style="106"/>
    <col min="4568" max="4568" width="61.5703125" style="106" customWidth="1"/>
    <col min="4569" max="4580" width="9.85546875" style="106" bestFit="1" customWidth="1"/>
    <col min="4581" max="4581" width="10.5703125" style="106" customWidth="1"/>
    <col min="4582" max="4582" width="10.5703125" style="106" bestFit="1" customWidth="1"/>
    <col min="4583" max="4823" width="9.140625" style="106"/>
    <col min="4824" max="4824" width="61.5703125" style="106" customWidth="1"/>
    <col min="4825" max="4836" width="9.85546875" style="106" bestFit="1" customWidth="1"/>
    <col min="4837" max="4837" width="10.5703125" style="106" customWidth="1"/>
    <col min="4838" max="4838" width="10.5703125" style="106" bestFit="1" customWidth="1"/>
    <col min="4839" max="5079" width="9.140625" style="106"/>
    <col min="5080" max="5080" width="61.5703125" style="106" customWidth="1"/>
    <col min="5081" max="5092" width="9.85546875" style="106" bestFit="1" customWidth="1"/>
    <col min="5093" max="5093" width="10.5703125" style="106" customWidth="1"/>
    <col min="5094" max="5094" width="10.5703125" style="106" bestFit="1" customWidth="1"/>
    <col min="5095" max="5335" width="9.140625" style="106"/>
    <col min="5336" max="5336" width="61.5703125" style="106" customWidth="1"/>
    <col min="5337" max="5348" width="9.85546875" style="106" bestFit="1" customWidth="1"/>
    <col min="5349" max="5349" width="10.5703125" style="106" customWidth="1"/>
    <col min="5350" max="5350" width="10.5703125" style="106" bestFit="1" customWidth="1"/>
    <col min="5351" max="5591" width="9.140625" style="106"/>
    <col min="5592" max="5592" width="61.5703125" style="106" customWidth="1"/>
    <col min="5593" max="5604" width="9.85546875" style="106" bestFit="1" customWidth="1"/>
    <col min="5605" max="5605" width="10.5703125" style="106" customWidth="1"/>
    <col min="5606" max="5606" width="10.5703125" style="106" bestFit="1" customWidth="1"/>
    <col min="5607" max="5847" width="9.140625" style="106"/>
    <col min="5848" max="5848" width="61.5703125" style="106" customWidth="1"/>
    <col min="5849" max="5860" width="9.85546875" style="106" bestFit="1" customWidth="1"/>
    <col min="5861" max="5861" width="10.5703125" style="106" customWidth="1"/>
    <col min="5862" max="5862" width="10.5703125" style="106" bestFit="1" customWidth="1"/>
    <col min="5863" max="6103" width="9.140625" style="106"/>
    <col min="6104" max="6104" width="61.5703125" style="106" customWidth="1"/>
    <col min="6105" max="6116" width="9.85546875" style="106" bestFit="1" customWidth="1"/>
    <col min="6117" max="6117" width="10.5703125" style="106" customWidth="1"/>
    <col min="6118" max="6118" width="10.5703125" style="106" bestFit="1" customWidth="1"/>
    <col min="6119" max="6359" width="9.140625" style="106"/>
    <col min="6360" max="6360" width="61.5703125" style="106" customWidth="1"/>
    <col min="6361" max="6372" width="9.85546875" style="106" bestFit="1" customWidth="1"/>
    <col min="6373" max="6373" width="10.5703125" style="106" customWidth="1"/>
    <col min="6374" max="6374" width="10.5703125" style="106" bestFit="1" customWidth="1"/>
    <col min="6375" max="6615" width="9.140625" style="106"/>
    <col min="6616" max="6616" width="61.5703125" style="106" customWidth="1"/>
    <col min="6617" max="6628" width="9.85546875" style="106" bestFit="1" customWidth="1"/>
    <col min="6629" max="6629" width="10.5703125" style="106" customWidth="1"/>
    <col min="6630" max="6630" width="10.5703125" style="106" bestFit="1" customWidth="1"/>
    <col min="6631" max="6871" width="9.140625" style="106"/>
    <col min="6872" max="6872" width="61.5703125" style="106" customWidth="1"/>
    <col min="6873" max="6884" width="9.85546875" style="106" bestFit="1" customWidth="1"/>
    <col min="6885" max="6885" width="10.5703125" style="106" customWidth="1"/>
    <col min="6886" max="6886" width="10.5703125" style="106" bestFit="1" customWidth="1"/>
    <col min="6887" max="7127" width="9.140625" style="106"/>
    <col min="7128" max="7128" width="61.5703125" style="106" customWidth="1"/>
    <col min="7129" max="7140" width="9.85546875" style="106" bestFit="1" customWidth="1"/>
    <col min="7141" max="7141" width="10.5703125" style="106" customWidth="1"/>
    <col min="7142" max="7142" width="10.5703125" style="106" bestFit="1" customWidth="1"/>
    <col min="7143" max="7383" width="9.140625" style="106"/>
    <col min="7384" max="7384" width="61.5703125" style="106" customWidth="1"/>
    <col min="7385" max="7396" width="9.85546875" style="106" bestFit="1" customWidth="1"/>
    <col min="7397" max="7397" width="10.5703125" style="106" customWidth="1"/>
    <col min="7398" max="7398" width="10.5703125" style="106" bestFit="1" customWidth="1"/>
    <col min="7399" max="7639" width="9.140625" style="106"/>
    <col min="7640" max="7640" width="61.5703125" style="106" customWidth="1"/>
    <col min="7641" max="7652" width="9.85546875" style="106" bestFit="1" customWidth="1"/>
    <col min="7653" max="7653" width="10.5703125" style="106" customWidth="1"/>
    <col min="7654" max="7654" width="10.5703125" style="106" bestFit="1" customWidth="1"/>
    <col min="7655" max="7895" width="9.140625" style="106"/>
    <col min="7896" max="7896" width="61.5703125" style="106" customWidth="1"/>
    <col min="7897" max="7908" width="9.85546875" style="106" bestFit="1" customWidth="1"/>
    <col min="7909" max="7909" width="10.5703125" style="106" customWidth="1"/>
    <col min="7910" max="7910" width="10.5703125" style="106" bestFit="1" customWidth="1"/>
    <col min="7911" max="8151" width="9.140625" style="106"/>
    <col min="8152" max="8152" width="61.5703125" style="106" customWidth="1"/>
    <col min="8153" max="8164" width="9.85546875" style="106" bestFit="1" customWidth="1"/>
    <col min="8165" max="8165" width="10.5703125" style="106" customWidth="1"/>
    <col min="8166" max="8166" width="10.5703125" style="106" bestFit="1" customWidth="1"/>
    <col min="8167" max="8407" width="9.140625" style="106"/>
    <col min="8408" max="8408" width="61.5703125" style="106" customWidth="1"/>
    <col min="8409" max="8420" width="9.85546875" style="106" bestFit="1" customWidth="1"/>
    <col min="8421" max="8421" width="10.5703125" style="106" customWidth="1"/>
    <col min="8422" max="8422" width="10.5703125" style="106" bestFit="1" customWidth="1"/>
    <col min="8423" max="8663" width="9.140625" style="106"/>
    <col min="8664" max="8664" width="61.5703125" style="106" customWidth="1"/>
    <col min="8665" max="8676" width="9.85546875" style="106" bestFit="1" customWidth="1"/>
    <col min="8677" max="8677" width="10.5703125" style="106" customWidth="1"/>
    <col min="8678" max="8678" width="10.5703125" style="106" bestFit="1" customWidth="1"/>
    <col min="8679" max="8919" width="9.140625" style="106"/>
    <col min="8920" max="8920" width="61.5703125" style="106" customWidth="1"/>
    <col min="8921" max="8932" width="9.85546875" style="106" bestFit="1" customWidth="1"/>
    <col min="8933" max="8933" width="10.5703125" style="106" customWidth="1"/>
    <col min="8934" max="8934" width="10.5703125" style="106" bestFit="1" customWidth="1"/>
    <col min="8935" max="9175" width="9.140625" style="106"/>
    <col min="9176" max="9176" width="61.5703125" style="106" customWidth="1"/>
    <col min="9177" max="9188" width="9.85546875" style="106" bestFit="1" customWidth="1"/>
    <col min="9189" max="9189" width="10.5703125" style="106" customWidth="1"/>
    <col min="9190" max="9190" width="10.5703125" style="106" bestFit="1" customWidth="1"/>
    <col min="9191" max="9431" width="9.140625" style="106"/>
    <col min="9432" max="9432" width="61.5703125" style="106" customWidth="1"/>
    <col min="9433" max="9444" width="9.85546875" style="106" bestFit="1" customWidth="1"/>
    <col min="9445" max="9445" width="10.5703125" style="106" customWidth="1"/>
    <col min="9446" max="9446" width="10.5703125" style="106" bestFit="1" customWidth="1"/>
    <col min="9447" max="9687" width="9.140625" style="106"/>
    <col min="9688" max="9688" width="61.5703125" style="106" customWidth="1"/>
    <col min="9689" max="9700" width="9.85546875" style="106" bestFit="1" customWidth="1"/>
    <col min="9701" max="9701" width="10.5703125" style="106" customWidth="1"/>
    <col min="9702" max="9702" width="10.5703125" style="106" bestFit="1" customWidth="1"/>
    <col min="9703" max="9943" width="9.140625" style="106"/>
    <col min="9944" max="9944" width="61.5703125" style="106" customWidth="1"/>
    <col min="9945" max="9956" width="9.85546875" style="106" bestFit="1" customWidth="1"/>
    <col min="9957" max="9957" width="10.5703125" style="106" customWidth="1"/>
    <col min="9958" max="9958" width="10.5703125" style="106" bestFit="1" customWidth="1"/>
    <col min="9959" max="10199" width="9.140625" style="106"/>
    <col min="10200" max="10200" width="61.5703125" style="106" customWidth="1"/>
    <col min="10201" max="10212" width="9.85546875" style="106" bestFit="1" customWidth="1"/>
    <col min="10213" max="10213" width="10.5703125" style="106" customWidth="1"/>
    <col min="10214" max="10214" width="10.5703125" style="106" bestFit="1" customWidth="1"/>
    <col min="10215" max="10455" width="9.140625" style="106"/>
    <col min="10456" max="10456" width="61.5703125" style="106" customWidth="1"/>
    <col min="10457" max="10468" width="9.85546875" style="106" bestFit="1" customWidth="1"/>
    <col min="10469" max="10469" width="10.5703125" style="106" customWidth="1"/>
    <col min="10470" max="10470" width="10.5703125" style="106" bestFit="1" customWidth="1"/>
    <col min="10471" max="10711" width="9.140625" style="106"/>
    <col min="10712" max="10712" width="61.5703125" style="106" customWidth="1"/>
    <col min="10713" max="10724" width="9.85546875" style="106" bestFit="1" customWidth="1"/>
    <col min="10725" max="10725" width="10.5703125" style="106" customWidth="1"/>
    <col min="10726" max="10726" width="10.5703125" style="106" bestFit="1" customWidth="1"/>
    <col min="10727" max="10967" width="9.140625" style="106"/>
    <col min="10968" max="10968" width="61.5703125" style="106" customWidth="1"/>
    <col min="10969" max="10980" width="9.85546875" style="106" bestFit="1" customWidth="1"/>
    <col min="10981" max="10981" width="10.5703125" style="106" customWidth="1"/>
    <col min="10982" max="10982" width="10.5703125" style="106" bestFit="1" customWidth="1"/>
    <col min="10983" max="11223" width="9.140625" style="106"/>
    <col min="11224" max="11224" width="61.5703125" style="106" customWidth="1"/>
    <col min="11225" max="11236" width="9.85546875" style="106" bestFit="1" customWidth="1"/>
    <col min="11237" max="11237" width="10.5703125" style="106" customWidth="1"/>
    <col min="11238" max="11238" width="10.5703125" style="106" bestFit="1" customWidth="1"/>
    <col min="11239" max="11479" width="9.140625" style="106"/>
    <col min="11480" max="11480" width="61.5703125" style="106" customWidth="1"/>
    <col min="11481" max="11492" width="9.85546875" style="106" bestFit="1" customWidth="1"/>
    <col min="11493" max="11493" width="10.5703125" style="106" customWidth="1"/>
    <col min="11494" max="11494" width="10.5703125" style="106" bestFit="1" customWidth="1"/>
    <col min="11495" max="11735" width="9.140625" style="106"/>
    <col min="11736" max="11736" width="61.5703125" style="106" customWidth="1"/>
    <col min="11737" max="11748" width="9.85546875" style="106" bestFit="1" customWidth="1"/>
    <col min="11749" max="11749" width="10.5703125" style="106" customWidth="1"/>
    <col min="11750" max="11750" width="10.5703125" style="106" bestFit="1" customWidth="1"/>
    <col min="11751" max="11991" width="9.140625" style="106"/>
    <col min="11992" max="11992" width="61.5703125" style="106" customWidth="1"/>
    <col min="11993" max="12004" width="9.85546875" style="106" bestFit="1" customWidth="1"/>
    <col min="12005" max="12005" width="10.5703125" style="106" customWidth="1"/>
    <col min="12006" max="12006" width="10.5703125" style="106" bestFit="1" customWidth="1"/>
    <col min="12007" max="12247" width="9.140625" style="106"/>
    <col min="12248" max="12248" width="61.5703125" style="106" customWidth="1"/>
    <col min="12249" max="12260" width="9.85546875" style="106" bestFit="1" customWidth="1"/>
    <col min="12261" max="12261" width="10.5703125" style="106" customWidth="1"/>
    <col min="12262" max="12262" width="10.5703125" style="106" bestFit="1" customWidth="1"/>
    <col min="12263" max="12503" width="9.140625" style="106"/>
    <col min="12504" max="12504" width="61.5703125" style="106" customWidth="1"/>
    <col min="12505" max="12516" width="9.85546875" style="106" bestFit="1" customWidth="1"/>
    <col min="12517" max="12517" width="10.5703125" style="106" customWidth="1"/>
    <col min="12518" max="12518" width="10.5703125" style="106" bestFit="1" customWidth="1"/>
    <col min="12519" max="12759" width="9.140625" style="106"/>
    <col min="12760" max="12760" width="61.5703125" style="106" customWidth="1"/>
    <col min="12761" max="12772" width="9.85546875" style="106" bestFit="1" customWidth="1"/>
    <col min="12773" max="12773" width="10.5703125" style="106" customWidth="1"/>
    <col min="12774" max="12774" width="10.5703125" style="106" bestFit="1" customWidth="1"/>
    <col min="12775" max="13015" width="9.140625" style="106"/>
    <col min="13016" max="13016" width="61.5703125" style="106" customWidth="1"/>
    <col min="13017" max="13028" width="9.85546875" style="106" bestFit="1" customWidth="1"/>
    <col min="13029" max="13029" width="10.5703125" style="106" customWidth="1"/>
    <col min="13030" max="13030" width="10.5703125" style="106" bestFit="1" customWidth="1"/>
    <col min="13031" max="13271" width="9.140625" style="106"/>
    <col min="13272" max="13272" width="61.5703125" style="106" customWidth="1"/>
    <col min="13273" max="13284" width="9.85546875" style="106" bestFit="1" customWidth="1"/>
    <col min="13285" max="13285" width="10.5703125" style="106" customWidth="1"/>
    <col min="13286" max="13286" width="10.5703125" style="106" bestFit="1" customWidth="1"/>
    <col min="13287" max="13527" width="9.140625" style="106"/>
    <col min="13528" max="13528" width="61.5703125" style="106" customWidth="1"/>
    <col min="13529" max="13540" width="9.85546875" style="106" bestFit="1" customWidth="1"/>
    <col min="13541" max="13541" width="10.5703125" style="106" customWidth="1"/>
    <col min="13542" max="13542" width="10.5703125" style="106" bestFit="1" customWidth="1"/>
    <col min="13543" max="13783" width="9.140625" style="106"/>
    <col min="13784" max="13784" width="61.5703125" style="106" customWidth="1"/>
    <col min="13785" max="13796" width="9.85546875" style="106" bestFit="1" customWidth="1"/>
    <col min="13797" max="13797" width="10.5703125" style="106" customWidth="1"/>
    <col min="13798" max="13798" width="10.5703125" style="106" bestFit="1" customWidth="1"/>
    <col min="13799" max="14039" width="9.140625" style="106"/>
    <col min="14040" max="14040" width="61.5703125" style="106" customWidth="1"/>
    <col min="14041" max="14052" width="9.85546875" style="106" bestFit="1" customWidth="1"/>
    <col min="14053" max="14053" width="10.5703125" style="106" customWidth="1"/>
    <col min="14054" max="14054" width="10.5703125" style="106" bestFit="1" customWidth="1"/>
    <col min="14055" max="14295" width="9.140625" style="106"/>
    <col min="14296" max="14296" width="61.5703125" style="106" customWidth="1"/>
    <col min="14297" max="14308" width="9.85546875" style="106" bestFit="1" customWidth="1"/>
    <col min="14309" max="14309" width="10.5703125" style="106" customWidth="1"/>
    <col min="14310" max="14310" width="10.5703125" style="106" bestFit="1" customWidth="1"/>
    <col min="14311" max="14551" width="9.140625" style="106"/>
    <col min="14552" max="14552" width="61.5703125" style="106" customWidth="1"/>
    <col min="14553" max="14564" width="9.85546875" style="106" bestFit="1" customWidth="1"/>
    <col min="14565" max="14565" width="10.5703125" style="106" customWidth="1"/>
    <col min="14566" max="14566" width="10.5703125" style="106" bestFit="1" customWidth="1"/>
    <col min="14567" max="14807" width="9.140625" style="106"/>
    <col min="14808" max="14808" width="61.5703125" style="106" customWidth="1"/>
    <col min="14809" max="14820" width="9.85546875" style="106" bestFit="1" customWidth="1"/>
    <col min="14821" max="14821" width="10.5703125" style="106" customWidth="1"/>
    <col min="14822" max="14822" width="10.5703125" style="106" bestFit="1" customWidth="1"/>
    <col min="14823" max="15063" width="9.140625" style="106"/>
    <col min="15064" max="15064" width="61.5703125" style="106" customWidth="1"/>
    <col min="15065" max="15076" width="9.85546875" style="106" bestFit="1" customWidth="1"/>
    <col min="15077" max="15077" width="10.5703125" style="106" customWidth="1"/>
    <col min="15078" max="15078" width="10.5703125" style="106" bestFit="1" customWidth="1"/>
    <col min="15079" max="15319" width="9.140625" style="106"/>
    <col min="15320" max="15320" width="61.5703125" style="106" customWidth="1"/>
    <col min="15321" max="15332" width="9.85546875" style="106" bestFit="1" customWidth="1"/>
    <col min="15333" max="15333" width="10.5703125" style="106" customWidth="1"/>
    <col min="15334" max="15334" width="10.5703125" style="106" bestFit="1" customWidth="1"/>
    <col min="15335" max="15575" width="9.140625" style="106"/>
    <col min="15576" max="15576" width="61.5703125" style="106" customWidth="1"/>
    <col min="15577" max="15588" width="9.85546875" style="106" bestFit="1" customWidth="1"/>
    <col min="15589" max="15589" width="10.5703125" style="106" customWidth="1"/>
    <col min="15590" max="15590" width="10.5703125" style="106" bestFit="1" customWidth="1"/>
    <col min="15591" max="15831" width="9.140625" style="106"/>
    <col min="15832" max="15832" width="61.5703125" style="106" customWidth="1"/>
    <col min="15833" max="15844" width="9.85546875" style="106" bestFit="1" customWidth="1"/>
    <col min="15845" max="15845" width="10.5703125" style="106" customWidth="1"/>
    <col min="15846" max="15846" width="10.5703125" style="106" bestFit="1" customWidth="1"/>
    <col min="15847" max="16087" width="9.140625" style="106"/>
    <col min="16088" max="16088" width="61.5703125" style="106" customWidth="1"/>
    <col min="16089" max="16100" width="9.85546875" style="106" bestFit="1" customWidth="1"/>
    <col min="16101" max="16101" width="10.5703125" style="106" customWidth="1"/>
    <col min="16102" max="16102" width="10.5703125" style="106" bestFit="1" customWidth="1"/>
    <col min="16103" max="16384" width="9.140625" style="106"/>
  </cols>
  <sheetData>
    <row r="1" spans="1:15" ht="15" customHeight="1">
      <c r="A1" s="104" t="s">
        <v>203</v>
      </c>
      <c r="B1" s="105"/>
      <c r="C1" s="105"/>
      <c r="D1" s="105"/>
      <c r="E1" s="105"/>
      <c r="F1" s="105"/>
      <c r="G1" s="105"/>
      <c r="H1" s="105"/>
      <c r="I1" s="105"/>
      <c r="J1" s="105"/>
      <c r="K1" s="105"/>
      <c r="L1" s="105"/>
      <c r="M1" s="105"/>
      <c r="N1" s="105"/>
      <c r="O1" s="105"/>
    </row>
    <row r="2" spans="1:15" ht="15" customHeight="1">
      <c r="A2" s="105" t="s">
        <v>0</v>
      </c>
      <c r="B2" s="105"/>
      <c r="C2" s="105"/>
      <c r="D2" s="105"/>
      <c r="E2" s="105"/>
      <c r="F2" s="105"/>
      <c r="G2" s="105"/>
      <c r="H2" s="105"/>
      <c r="I2" s="105"/>
      <c r="J2" s="105"/>
      <c r="K2" s="105"/>
      <c r="L2" s="105"/>
      <c r="M2" s="105"/>
      <c r="N2" s="105"/>
      <c r="O2" s="105"/>
    </row>
    <row r="3" spans="1:15" s="109" customFormat="1" ht="15" customHeight="1">
      <c r="A3" s="107"/>
      <c r="B3" s="107"/>
      <c r="C3" s="107"/>
      <c r="D3" s="107"/>
      <c r="E3" s="107"/>
      <c r="F3" s="107"/>
      <c r="G3" s="107"/>
      <c r="H3" s="107"/>
      <c r="I3" s="107"/>
      <c r="J3" s="107"/>
      <c r="K3" s="107"/>
      <c r="L3" s="107"/>
      <c r="M3" s="107"/>
      <c r="N3" s="341" t="s">
        <v>124</v>
      </c>
      <c r="O3" s="341"/>
    </row>
    <row r="4" spans="1:15" s="109" customFormat="1" ht="15" customHeight="1">
      <c r="A4" s="110"/>
      <c r="B4" s="111">
        <v>2022</v>
      </c>
      <c r="C4" s="111">
        <v>2023</v>
      </c>
      <c r="D4" s="111">
        <v>2024</v>
      </c>
      <c r="E4" s="111">
        <v>2025</v>
      </c>
      <c r="F4" s="111">
        <v>2026</v>
      </c>
      <c r="G4" s="111">
        <v>2027</v>
      </c>
      <c r="H4" s="111">
        <v>2028</v>
      </c>
      <c r="I4" s="111">
        <v>2029</v>
      </c>
      <c r="J4" s="111">
        <v>2030</v>
      </c>
      <c r="K4" s="111">
        <v>2031</v>
      </c>
      <c r="L4" s="111">
        <v>2032</v>
      </c>
      <c r="M4" s="111">
        <v>2033</v>
      </c>
      <c r="N4" s="112" t="s">
        <v>1</v>
      </c>
      <c r="O4" s="112" t="s">
        <v>2</v>
      </c>
    </row>
    <row r="5" spans="1:15" s="109" customFormat="1" ht="15" customHeight="1">
      <c r="B5" s="113"/>
      <c r="C5" s="113"/>
      <c r="D5" s="113"/>
      <c r="E5" s="113"/>
      <c r="F5" s="113"/>
      <c r="G5" s="113"/>
      <c r="H5" s="113"/>
      <c r="I5" s="113"/>
      <c r="J5" s="113"/>
      <c r="K5" s="113"/>
      <c r="L5" s="113"/>
      <c r="M5" s="113"/>
      <c r="N5" s="114"/>
      <c r="O5" s="114"/>
    </row>
    <row r="6" spans="1:15" ht="15" customHeight="1">
      <c r="A6" s="115" t="s">
        <v>145</v>
      </c>
    </row>
    <row r="7" spans="1:15" ht="15" customHeight="1">
      <c r="A7" s="116" t="s">
        <v>146</v>
      </c>
    </row>
    <row r="8" spans="1:15" ht="15" customHeight="1">
      <c r="A8" s="116" t="s">
        <v>147</v>
      </c>
      <c r="B8" s="106">
        <v>752.12199999999996</v>
      </c>
      <c r="C8" s="106">
        <v>798.52200000000005</v>
      </c>
      <c r="D8" s="106">
        <v>865.30899999999997</v>
      </c>
      <c r="E8" s="106">
        <v>901.94899999999996</v>
      </c>
      <c r="F8" s="106">
        <v>909.67600000000004</v>
      </c>
      <c r="G8" s="106">
        <v>918.38900000000001</v>
      </c>
      <c r="H8" s="106">
        <v>937.48400000000004</v>
      </c>
      <c r="I8" s="106">
        <v>956.16899999999998</v>
      </c>
      <c r="J8" s="106">
        <v>978.53899999999999</v>
      </c>
      <c r="K8" s="106">
        <v>1000.879</v>
      </c>
      <c r="L8" s="106">
        <v>1024.463</v>
      </c>
      <c r="M8" s="106">
        <v>1048.5899999999999</v>
      </c>
      <c r="N8" s="106">
        <v>4532.8069999999998</v>
      </c>
      <c r="O8" s="106">
        <v>9541.4470000000001</v>
      </c>
    </row>
    <row r="9" spans="1:15" ht="15" customHeight="1">
      <c r="A9" s="116" t="s">
        <v>148</v>
      </c>
      <c r="B9" s="117">
        <v>912.25400000000002</v>
      </c>
      <c r="C9" s="117">
        <v>925.88699999999994</v>
      </c>
      <c r="D9" s="117">
        <v>926.28599999999994</v>
      </c>
      <c r="E9" s="117">
        <v>888.05600000000004</v>
      </c>
      <c r="F9" s="117">
        <v>899.83500000000004</v>
      </c>
      <c r="G9" s="117">
        <v>905.202</v>
      </c>
      <c r="H9" s="117">
        <v>904.86800000000005</v>
      </c>
      <c r="I9" s="117">
        <v>918.98199999999997</v>
      </c>
      <c r="J9" s="117">
        <v>939.63900000000001</v>
      </c>
      <c r="K9" s="117">
        <v>957.31799999999998</v>
      </c>
      <c r="L9" s="117">
        <v>978.63400000000001</v>
      </c>
      <c r="M9" s="117">
        <v>999.33100000000002</v>
      </c>
      <c r="N9" s="117">
        <v>4524.2470000000003</v>
      </c>
      <c r="O9" s="117">
        <v>9318.1509999999998</v>
      </c>
    </row>
    <row r="10" spans="1:15" ht="15" customHeight="1">
      <c r="A10" s="116" t="s">
        <v>149</v>
      </c>
      <c r="B10" s="106">
        <v>1664.376</v>
      </c>
      <c r="C10" s="106">
        <v>1724.4090000000001</v>
      </c>
      <c r="D10" s="106">
        <v>1791.595</v>
      </c>
      <c r="E10" s="106">
        <v>1790.0050000000001</v>
      </c>
      <c r="F10" s="106">
        <v>1809.511</v>
      </c>
      <c r="G10" s="106">
        <v>1823.5909999999999</v>
      </c>
      <c r="H10" s="106">
        <v>1842.3520000000001</v>
      </c>
      <c r="I10" s="106">
        <v>1875.1510000000001</v>
      </c>
      <c r="J10" s="106">
        <v>1918.1780000000001</v>
      </c>
      <c r="K10" s="106">
        <v>1958.1969999999999</v>
      </c>
      <c r="L10" s="106">
        <v>2003.097</v>
      </c>
      <c r="M10" s="106">
        <v>2047.921</v>
      </c>
      <c r="N10" s="106">
        <v>9057.0540000000001</v>
      </c>
      <c r="O10" s="106">
        <v>18859.598000000002</v>
      </c>
    </row>
    <row r="11" spans="1:15" ht="15" customHeight="1">
      <c r="A11" s="116" t="s">
        <v>150</v>
      </c>
    </row>
    <row r="12" spans="1:15" ht="15" customHeight="1">
      <c r="A12" s="116" t="s">
        <v>73</v>
      </c>
      <c r="B12" s="106">
        <v>1212.4870000000001</v>
      </c>
      <c r="C12" s="106">
        <v>1345.0239999999999</v>
      </c>
      <c r="D12" s="106">
        <v>1449.8579999999999</v>
      </c>
      <c r="E12" s="106">
        <v>1542.826</v>
      </c>
      <c r="F12" s="106">
        <v>1634.692</v>
      </c>
      <c r="G12" s="106">
        <v>1725.9349999999999</v>
      </c>
      <c r="H12" s="106">
        <v>1819.3119999999999</v>
      </c>
      <c r="I12" s="106">
        <v>1914.6379999999999</v>
      </c>
      <c r="J12" s="106">
        <v>2012.2650000000001</v>
      </c>
      <c r="K12" s="106">
        <v>2111.6039999999998</v>
      </c>
      <c r="L12" s="106">
        <v>2212.5619999999999</v>
      </c>
      <c r="M12" s="106">
        <v>2314.9299999999998</v>
      </c>
      <c r="N12" s="106">
        <v>8172.6229999999996</v>
      </c>
      <c r="O12" s="106">
        <v>18738.621999999999</v>
      </c>
    </row>
    <row r="13" spans="1:15" ht="15" customHeight="1">
      <c r="A13" s="116" t="s">
        <v>39</v>
      </c>
      <c r="B13" s="106">
        <v>747.19500000000005</v>
      </c>
      <c r="C13" s="106">
        <v>827.19299999999998</v>
      </c>
      <c r="D13" s="106">
        <v>844.65800000000002</v>
      </c>
      <c r="E13" s="106">
        <v>951.86</v>
      </c>
      <c r="F13" s="106">
        <v>1026.2570000000001</v>
      </c>
      <c r="G13" s="106">
        <v>1108.1869999999999</v>
      </c>
      <c r="H13" s="106">
        <v>1264.5740000000001</v>
      </c>
      <c r="I13" s="106">
        <v>1210.972</v>
      </c>
      <c r="J13" s="106">
        <v>1372.943</v>
      </c>
      <c r="K13" s="106">
        <v>1466.81</v>
      </c>
      <c r="L13" s="106">
        <v>1581.8910000000001</v>
      </c>
      <c r="M13" s="106">
        <v>1830.1089999999999</v>
      </c>
      <c r="N13" s="106">
        <v>5195.5360000000001</v>
      </c>
      <c r="O13" s="106">
        <v>12658.261</v>
      </c>
    </row>
    <row r="14" spans="1:15" ht="15" customHeight="1">
      <c r="A14" s="116" t="s">
        <v>40</v>
      </c>
      <c r="B14" s="106">
        <v>591.94899999999996</v>
      </c>
      <c r="C14" s="106">
        <v>622.28599999999994</v>
      </c>
      <c r="D14" s="106">
        <v>572.78899999999999</v>
      </c>
      <c r="E14" s="106">
        <v>590.75300000000004</v>
      </c>
      <c r="F14" s="106">
        <v>629.26900000000001</v>
      </c>
      <c r="G14" s="106">
        <v>666.096</v>
      </c>
      <c r="H14" s="106">
        <v>704.97299999999996</v>
      </c>
      <c r="I14" s="106">
        <v>741.19600000000003</v>
      </c>
      <c r="J14" s="106">
        <v>782.43799999999999</v>
      </c>
      <c r="K14" s="106">
        <v>834.04</v>
      </c>
      <c r="L14" s="106">
        <v>882.89700000000005</v>
      </c>
      <c r="M14" s="106">
        <v>935.279</v>
      </c>
      <c r="N14" s="106">
        <v>3163.88</v>
      </c>
      <c r="O14" s="106">
        <v>7339.73</v>
      </c>
    </row>
    <row r="15" spans="1:15" ht="15" customHeight="1">
      <c r="A15" s="116" t="s">
        <v>151</v>
      </c>
      <c r="B15" s="117">
        <v>1581.43</v>
      </c>
      <c r="C15" s="117">
        <v>958.40200000000004</v>
      </c>
      <c r="D15" s="117">
        <v>1067.4970000000001</v>
      </c>
      <c r="E15" s="117">
        <v>1009.15</v>
      </c>
      <c r="F15" s="117">
        <v>1010.548</v>
      </c>
      <c r="G15" s="117">
        <v>1009.912</v>
      </c>
      <c r="H15" s="117">
        <v>1107.52</v>
      </c>
      <c r="I15" s="117">
        <v>1077.43</v>
      </c>
      <c r="J15" s="117">
        <v>1141.05</v>
      </c>
      <c r="K15" s="117">
        <v>1163.0550000000001</v>
      </c>
      <c r="L15" s="117">
        <v>1203.9459999999999</v>
      </c>
      <c r="M15" s="117">
        <v>1263.48</v>
      </c>
      <c r="N15" s="106">
        <v>5204.6270000000004</v>
      </c>
      <c r="O15" s="106">
        <v>11053.588</v>
      </c>
    </row>
    <row r="16" spans="1:15" ht="15" customHeight="1">
      <c r="A16" s="116" t="s">
        <v>152</v>
      </c>
      <c r="B16" s="106">
        <v>4133.0609999999997</v>
      </c>
      <c r="C16" s="106">
        <v>3752.9050000000002</v>
      </c>
      <c r="D16" s="106">
        <v>3934.8020000000001</v>
      </c>
      <c r="E16" s="106">
        <v>4094.5889999999999</v>
      </c>
      <c r="F16" s="106">
        <v>4300.7659999999996</v>
      </c>
      <c r="G16" s="106">
        <v>4510.13</v>
      </c>
      <c r="H16" s="106">
        <v>4896.3789999999999</v>
      </c>
      <c r="I16" s="106">
        <v>4944.2359999999999</v>
      </c>
      <c r="J16" s="106">
        <v>5308.6959999999999</v>
      </c>
      <c r="K16" s="106">
        <v>5575.509</v>
      </c>
      <c r="L16" s="106">
        <v>5881.2960000000003</v>
      </c>
      <c r="M16" s="106">
        <v>6343.7979999999998</v>
      </c>
      <c r="N16" s="118">
        <v>21736.666000000001</v>
      </c>
      <c r="O16" s="118">
        <v>49790.201000000001</v>
      </c>
    </row>
    <row r="17" spans="1:15" ht="15" customHeight="1">
      <c r="A17" s="116" t="s">
        <v>153</v>
      </c>
      <c r="B17" s="106">
        <v>475.887</v>
      </c>
      <c r="C17" s="106">
        <v>654.36400000000003</v>
      </c>
      <c r="D17" s="106">
        <v>805.26099999999997</v>
      </c>
      <c r="E17" s="106">
        <v>848.03399999999999</v>
      </c>
      <c r="F17" s="106">
        <v>895.64700000000005</v>
      </c>
      <c r="G17" s="106">
        <v>945.35599999999999</v>
      </c>
      <c r="H17" s="106">
        <v>997.00099999999998</v>
      </c>
      <c r="I17" s="106">
        <v>1050.23</v>
      </c>
      <c r="J17" s="106">
        <v>1111.6669999999999</v>
      </c>
      <c r="K17" s="106">
        <v>1191.471</v>
      </c>
      <c r="L17" s="106">
        <v>1276.3530000000001</v>
      </c>
      <c r="M17" s="106">
        <v>1354.885</v>
      </c>
      <c r="N17" s="117">
        <v>4491.299</v>
      </c>
      <c r="O17" s="117">
        <v>10475.905000000001</v>
      </c>
    </row>
    <row r="18" spans="1:15" ht="15" customHeight="1">
      <c r="A18" s="116" t="s">
        <v>154</v>
      </c>
      <c r="B18" s="118">
        <v>6273.3240000000005</v>
      </c>
      <c r="C18" s="118">
        <v>6131.6779999999999</v>
      </c>
      <c r="D18" s="118">
        <v>6531.6580000000004</v>
      </c>
      <c r="E18" s="118">
        <v>6732.6279999999997</v>
      </c>
      <c r="F18" s="118">
        <v>7005.924</v>
      </c>
      <c r="G18" s="118">
        <v>7279.0770000000002</v>
      </c>
      <c r="H18" s="118">
        <v>7735.732</v>
      </c>
      <c r="I18" s="118">
        <v>7869.6170000000002</v>
      </c>
      <c r="J18" s="118">
        <v>8338.5409999999993</v>
      </c>
      <c r="K18" s="118">
        <v>8725.1769999999997</v>
      </c>
      <c r="L18" s="118">
        <v>9160.7459999999992</v>
      </c>
      <c r="M18" s="118">
        <v>9746.6039999999994</v>
      </c>
      <c r="N18" s="106">
        <v>35285.019</v>
      </c>
      <c r="O18" s="106">
        <v>79125.703999999998</v>
      </c>
    </row>
    <row r="19" spans="1:15" ht="15" customHeight="1">
      <c r="A19" s="115" t="s">
        <v>155</v>
      </c>
    </row>
    <row r="20" spans="1:15" ht="15" customHeight="1">
      <c r="A20" s="116" t="s">
        <v>156</v>
      </c>
      <c r="B20" s="106">
        <v>2632.1460000000002</v>
      </c>
      <c r="C20" s="106">
        <v>2190.1039999999998</v>
      </c>
      <c r="D20" s="106">
        <v>2335.02</v>
      </c>
      <c r="E20" s="106">
        <v>2495.953</v>
      </c>
      <c r="F20" s="106">
        <v>2795.0819999999999</v>
      </c>
      <c r="G20" s="106">
        <v>3010.5279999999998</v>
      </c>
      <c r="H20" s="106">
        <v>3179.886</v>
      </c>
      <c r="I20" s="106">
        <v>3353.8710000000001</v>
      </c>
      <c r="J20" s="106">
        <v>3536.2020000000002</v>
      </c>
      <c r="K20" s="106">
        <v>3733.0940000000001</v>
      </c>
      <c r="L20" s="106">
        <v>3907.6469999999999</v>
      </c>
      <c r="M20" s="106">
        <v>4089.8870000000002</v>
      </c>
      <c r="N20" s="106">
        <v>13816.468999999999</v>
      </c>
      <c r="O20" s="106">
        <v>32437.17</v>
      </c>
    </row>
    <row r="21" spans="1:15" ht="15" customHeight="1">
      <c r="A21" s="116" t="s">
        <v>157</v>
      </c>
      <c r="B21" s="106">
        <v>424.86500000000001</v>
      </c>
      <c r="C21" s="106">
        <v>416.87299999999999</v>
      </c>
      <c r="D21" s="106">
        <v>474.48099999999999</v>
      </c>
      <c r="E21" s="106">
        <v>477.22399999999999</v>
      </c>
      <c r="F21" s="106">
        <v>464.53</v>
      </c>
      <c r="G21" s="106">
        <v>454.61900000000003</v>
      </c>
      <c r="H21" s="106">
        <v>466.46600000000001</v>
      </c>
      <c r="I21" s="106">
        <v>498.69</v>
      </c>
      <c r="J21" s="106">
        <v>517.63699999999994</v>
      </c>
      <c r="K21" s="106">
        <v>539.41300000000001</v>
      </c>
      <c r="L21" s="106">
        <v>556.28499999999997</v>
      </c>
      <c r="M21" s="106">
        <v>567.46</v>
      </c>
      <c r="N21" s="106">
        <v>2337.3200000000002</v>
      </c>
      <c r="O21" s="106">
        <v>5016.8050000000003</v>
      </c>
    </row>
    <row r="22" spans="1:15" ht="15" customHeight="1">
      <c r="A22" s="116" t="s">
        <v>158</v>
      </c>
    </row>
    <row r="23" spans="1:15" ht="15" customHeight="1">
      <c r="A23" s="116" t="s">
        <v>159</v>
      </c>
      <c r="B23" s="106">
        <v>1065.9749999999999</v>
      </c>
      <c r="C23" s="106">
        <v>1194.6610000000001</v>
      </c>
      <c r="D23" s="106">
        <v>1208.2049999999999</v>
      </c>
      <c r="E23" s="106">
        <v>1255.867</v>
      </c>
      <c r="F23" s="106">
        <v>1311.664</v>
      </c>
      <c r="G23" s="106">
        <v>1362.7529999999999</v>
      </c>
      <c r="H23" s="106">
        <v>1427.921</v>
      </c>
      <c r="I23" s="106">
        <v>1483.396</v>
      </c>
      <c r="J23" s="106">
        <v>1545.396</v>
      </c>
      <c r="K23" s="106">
        <v>1609.5029999999999</v>
      </c>
      <c r="L23" s="106">
        <v>1673.5309999999999</v>
      </c>
      <c r="M23" s="106">
        <v>1762.933</v>
      </c>
      <c r="N23" s="106">
        <v>6566.41</v>
      </c>
      <c r="O23" s="106">
        <v>14641.169</v>
      </c>
    </row>
    <row r="24" spans="1:15" ht="15" customHeight="1">
      <c r="A24" s="116" t="s">
        <v>160</v>
      </c>
      <c r="B24" s="106">
        <v>339.14499999999998</v>
      </c>
      <c r="C24" s="106">
        <v>357.75200000000001</v>
      </c>
      <c r="D24" s="106">
        <v>371.16199999999998</v>
      </c>
      <c r="E24" s="106">
        <v>384.726</v>
      </c>
      <c r="F24" s="106">
        <v>402.541</v>
      </c>
      <c r="G24" s="106">
        <v>419.44099999999997</v>
      </c>
      <c r="H24" s="106">
        <v>440.67500000000001</v>
      </c>
      <c r="I24" s="106">
        <v>459.202</v>
      </c>
      <c r="J24" s="106">
        <v>479.75200000000001</v>
      </c>
      <c r="K24" s="106">
        <v>501.23700000000002</v>
      </c>
      <c r="L24" s="106">
        <v>523.13</v>
      </c>
      <c r="M24" s="106">
        <v>552.60400000000004</v>
      </c>
      <c r="N24" s="106">
        <v>2018.5450000000001</v>
      </c>
      <c r="O24" s="106">
        <v>4534.47</v>
      </c>
    </row>
    <row r="25" spans="1:15" ht="15" customHeight="1">
      <c r="A25" s="116" t="s">
        <v>161</v>
      </c>
      <c r="B25" s="106">
        <v>66.498000000000005</v>
      </c>
      <c r="C25" s="106">
        <v>49.109000000000002</v>
      </c>
      <c r="D25" s="106">
        <v>52.744</v>
      </c>
      <c r="E25" s="106">
        <v>54.976999999999997</v>
      </c>
      <c r="F25" s="106">
        <v>57.36</v>
      </c>
      <c r="G25" s="106">
        <v>60.055</v>
      </c>
      <c r="H25" s="106">
        <v>63.252000000000002</v>
      </c>
      <c r="I25" s="106">
        <v>66.45</v>
      </c>
      <c r="J25" s="106">
        <v>67.846000000000004</v>
      </c>
      <c r="K25" s="106">
        <v>66.861999999999995</v>
      </c>
      <c r="L25" s="106">
        <v>69.025000000000006</v>
      </c>
      <c r="M25" s="106">
        <v>71.319999999999993</v>
      </c>
      <c r="N25" s="106">
        <v>288.38799999999998</v>
      </c>
      <c r="O25" s="106">
        <v>629.89099999999996</v>
      </c>
    </row>
    <row r="26" spans="1:15" ht="15" customHeight="1">
      <c r="A26" s="116" t="s">
        <v>162</v>
      </c>
      <c r="B26" s="106">
        <v>11.909000000000001</v>
      </c>
      <c r="C26" s="106">
        <v>13.568</v>
      </c>
      <c r="D26" s="106">
        <v>13.744</v>
      </c>
      <c r="E26" s="106">
        <v>14.401999999999999</v>
      </c>
      <c r="F26" s="106">
        <v>15.013999999999999</v>
      </c>
      <c r="G26" s="106">
        <v>15.656000000000001</v>
      </c>
      <c r="H26" s="106">
        <v>16.305</v>
      </c>
      <c r="I26" s="106">
        <v>16.989999999999998</v>
      </c>
      <c r="J26" s="106">
        <v>17.689</v>
      </c>
      <c r="K26" s="106">
        <v>18.414999999999999</v>
      </c>
      <c r="L26" s="106">
        <v>19.366</v>
      </c>
      <c r="M26" s="106">
        <v>20.215</v>
      </c>
      <c r="N26" s="106">
        <v>75.120999999999995</v>
      </c>
      <c r="O26" s="106">
        <v>167.79599999999999</v>
      </c>
    </row>
    <row r="27" spans="1:15" ht="15" customHeight="1">
      <c r="A27" s="116" t="s">
        <v>163</v>
      </c>
      <c r="B27" s="106">
        <v>87.727999999999994</v>
      </c>
      <c r="C27" s="106">
        <v>84.159000000000006</v>
      </c>
      <c r="D27" s="106">
        <v>96.34</v>
      </c>
      <c r="E27" s="106">
        <v>96.087999999999994</v>
      </c>
      <c r="F27" s="106">
        <v>99.393000000000001</v>
      </c>
      <c r="G27" s="106">
        <v>99.9</v>
      </c>
      <c r="H27" s="106">
        <v>99.364999999999995</v>
      </c>
      <c r="I27" s="106">
        <v>101.16800000000001</v>
      </c>
      <c r="J27" s="106">
        <v>103.154</v>
      </c>
      <c r="K27" s="106">
        <v>103.09</v>
      </c>
      <c r="L27" s="106">
        <v>104.59399999999999</v>
      </c>
      <c r="M27" s="106">
        <v>106.224</v>
      </c>
      <c r="N27" s="106">
        <v>491.08600000000001</v>
      </c>
      <c r="O27" s="106">
        <v>1009.316</v>
      </c>
    </row>
    <row r="28" spans="1:15" ht="15" customHeight="1">
      <c r="A28" s="116" t="s">
        <v>164</v>
      </c>
      <c r="B28" s="106">
        <v>32.549999999999997</v>
      </c>
      <c r="C28" s="106">
        <v>34.595999999999997</v>
      </c>
      <c r="D28" s="106">
        <v>28.36</v>
      </c>
      <c r="E28" s="106">
        <v>30.446999999999999</v>
      </c>
      <c r="F28" s="106">
        <v>30.190999999999999</v>
      </c>
      <c r="G28" s="106">
        <v>47.661000000000001</v>
      </c>
      <c r="H28" s="106">
        <v>49.835000000000001</v>
      </c>
      <c r="I28" s="106">
        <v>52.418999999999997</v>
      </c>
      <c r="J28" s="106">
        <v>55.017000000000003</v>
      </c>
      <c r="K28" s="106">
        <v>58.901000000000003</v>
      </c>
      <c r="L28" s="106">
        <v>63.713999999999999</v>
      </c>
      <c r="M28" s="106">
        <v>68.17</v>
      </c>
      <c r="N28" s="106">
        <v>186.494</v>
      </c>
      <c r="O28" s="106">
        <v>484.71499999999997</v>
      </c>
    </row>
    <row r="29" spans="1:15" ht="15" customHeight="1">
      <c r="A29" s="116" t="s">
        <v>165</v>
      </c>
      <c r="B29" s="106">
        <v>99.908000000000001</v>
      </c>
      <c r="C29" s="106">
        <v>82.298000000000002</v>
      </c>
      <c r="D29" s="106">
        <v>60.640999999999998</v>
      </c>
      <c r="E29" s="106">
        <v>47.777000000000001</v>
      </c>
      <c r="F29" s="106">
        <v>48.325000000000003</v>
      </c>
      <c r="G29" s="106">
        <v>48.552</v>
      </c>
      <c r="H29" s="106">
        <v>50.212000000000003</v>
      </c>
      <c r="I29" s="106">
        <v>52.143000000000001</v>
      </c>
      <c r="J29" s="106">
        <v>54.337000000000003</v>
      </c>
      <c r="K29" s="106">
        <v>55.677</v>
      </c>
      <c r="L29" s="106">
        <v>47.905999999999999</v>
      </c>
      <c r="M29" s="106">
        <v>50.447000000000003</v>
      </c>
      <c r="N29" s="106">
        <v>255.50700000000001</v>
      </c>
      <c r="O29" s="106">
        <v>516.01700000000005</v>
      </c>
    </row>
    <row r="30" spans="1:15" ht="15" customHeight="1">
      <c r="A30" s="116" t="s">
        <v>166</v>
      </c>
      <c r="B30" s="106">
        <v>106.67400000000001</v>
      </c>
      <c r="C30" s="106">
        <v>0</v>
      </c>
      <c r="D30" s="106">
        <v>0</v>
      </c>
      <c r="E30" s="106">
        <v>0</v>
      </c>
      <c r="F30" s="106">
        <v>22.245000000000001</v>
      </c>
      <c r="G30" s="106">
        <v>43.753999999999998</v>
      </c>
      <c r="H30" s="106">
        <v>57.305999999999997</v>
      </c>
      <c r="I30" s="106">
        <v>66.376000000000005</v>
      </c>
      <c r="J30" s="106">
        <v>72.984999999999999</v>
      </c>
      <c r="K30" s="106">
        <v>79.087000000000003</v>
      </c>
      <c r="L30" s="106">
        <v>86.341999999999999</v>
      </c>
      <c r="M30" s="106">
        <v>92.638000000000005</v>
      </c>
      <c r="N30" s="106">
        <v>123.30500000000001</v>
      </c>
      <c r="O30" s="106">
        <v>520.73299999999995</v>
      </c>
    </row>
    <row r="31" spans="1:15" ht="15" customHeight="1">
      <c r="A31" s="116" t="s">
        <v>167</v>
      </c>
      <c r="B31" s="106">
        <v>30.001000000000001</v>
      </c>
      <c r="C31" s="106">
        <v>39.715000000000003</v>
      </c>
      <c r="D31" s="106">
        <v>36.662999999999997</v>
      </c>
      <c r="E31" s="106">
        <v>39.895000000000003</v>
      </c>
      <c r="F31" s="106">
        <v>42.963000000000001</v>
      </c>
      <c r="G31" s="106">
        <v>44.165999999999997</v>
      </c>
      <c r="H31" s="106">
        <v>47.637</v>
      </c>
      <c r="I31" s="106">
        <v>51.643000000000001</v>
      </c>
      <c r="J31" s="106">
        <v>55.317</v>
      </c>
      <c r="K31" s="106">
        <v>58.494999999999997</v>
      </c>
      <c r="L31" s="106">
        <v>60.801000000000002</v>
      </c>
      <c r="M31" s="106">
        <v>62.747</v>
      </c>
      <c r="N31" s="106">
        <v>211.32400000000001</v>
      </c>
      <c r="O31" s="106">
        <v>500.327</v>
      </c>
    </row>
    <row r="32" spans="1:15" ht="15" customHeight="1">
      <c r="A32" s="116" t="s">
        <v>168</v>
      </c>
      <c r="B32" s="119">
        <v>4897.3990000000003</v>
      </c>
      <c r="C32" s="119">
        <v>4462.835</v>
      </c>
      <c r="D32" s="119">
        <v>4677.3599999999997</v>
      </c>
      <c r="E32" s="119">
        <v>4897.3559999999998</v>
      </c>
      <c r="F32" s="119">
        <v>5289.308</v>
      </c>
      <c r="G32" s="119">
        <v>5607.085</v>
      </c>
      <c r="H32" s="119">
        <v>5898.86</v>
      </c>
      <c r="I32" s="119">
        <v>6202.348</v>
      </c>
      <c r="J32" s="119">
        <v>6505.3320000000003</v>
      </c>
      <c r="K32" s="119">
        <v>6823.7740000000003</v>
      </c>
      <c r="L32" s="119">
        <v>7112.3410000000003</v>
      </c>
      <c r="M32" s="119">
        <v>7444.6450000000004</v>
      </c>
      <c r="N32" s="119">
        <v>26369.969000000001</v>
      </c>
      <c r="O32" s="119">
        <v>60458.409</v>
      </c>
    </row>
    <row r="33" spans="1:15" ht="15" customHeight="1">
      <c r="A33" s="116"/>
    </row>
    <row r="34" spans="1:15" ht="15" customHeight="1">
      <c r="A34" s="115" t="s">
        <v>128</v>
      </c>
      <c r="B34" s="120">
        <v>1375.925</v>
      </c>
      <c r="C34" s="120">
        <v>1668.8430000000001</v>
      </c>
      <c r="D34" s="120">
        <v>1854.298</v>
      </c>
      <c r="E34" s="120">
        <v>1835.2719999999999</v>
      </c>
      <c r="F34" s="120">
        <v>1716.616</v>
      </c>
      <c r="G34" s="120">
        <v>1671.992</v>
      </c>
      <c r="H34" s="120">
        <v>1836.8720000000001</v>
      </c>
      <c r="I34" s="120">
        <v>1667.269</v>
      </c>
      <c r="J34" s="120">
        <v>1833.2090000000001</v>
      </c>
      <c r="K34" s="120">
        <v>1901.403</v>
      </c>
      <c r="L34" s="120">
        <v>2048.4050000000002</v>
      </c>
      <c r="M34" s="120">
        <v>2301.9589999999998</v>
      </c>
      <c r="N34" s="120">
        <v>8915.0499999999993</v>
      </c>
      <c r="O34" s="120">
        <v>18667.294999999998</v>
      </c>
    </row>
    <row r="36" spans="1:15" ht="15" customHeight="1">
      <c r="A36" s="116" t="s">
        <v>153</v>
      </c>
      <c r="B36" s="106">
        <v>475.887</v>
      </c>
      <c r="C36" s="106">
        <v>654.36400000000003</v>
      </c>
      <c r="D36" s="106">
        <v>805.26099999999997</v>
      </c>
      <c r="E36" s="106">
        <v>848.03399999999999</v>
      </c>
      <c r="F36" s="106">
        <v>895.64700000000005</v>
      </c>
      <c r="G36" s="106">
        <v>945.35599999999999</v>
      </c>
      <c r="H36" s="106">
        <v>997.00099999999998</v>
      </c>
      <c r="I36" s="106">
        <v>1050.23</v>
      </c>
      <c r="J36" s="106">
        <v>1111.6669999999999</v>
      </c>
      <c r="K36" s="106">
        <v>1191.471</v>
      </c>
      <c r="L36" s="106">
        <v>1276.3530000000001</v>
      </c>
      <c r="M36" s="106">
        <v>1354.885</v>
      </c>
      <c r="N36" s="106">
        <v>4491.299</v>
      </c>
      <c r="O36" s="106">
        <v>10475.905000000001</v>
      </c>
    </row>
    <row r="37" spans="1:15" s="120" customFormat="1" ht="15" customHeight="1">
      <c r="A37" s="116" t="s">
        <v>169</v>
      </c>
      <c r="B37" s="106">
        <v>900.03800000000001</v>
      </c>
      <c r="C37" s="106">
        <v>1014.479</v>
      </c>
      <c r="D37" s="106">
        <v>1049.037</v>
      </c>
      <c r="E37" s="106">
        <v>987.23800000000006</v>
      </c>
      <c r="F37" s="106">
        <v>820.96900000000005</v>
      </c>
      <c r="G37" s="106">
        <v>726.63599999999997</v>
      </c>
      <c r="H37" s="106">
        <v>839.87099999999998</v>
      </c>
      <c r="I37" s="106">
        <v>617.03899999999999</v>
      </c>
      <c r="J37" s="106">
        <v>721.54200000000003</v>
      </c>
      <c r="K37" s="106">
        <v>709.93200000000002</v>
      </c>
      <c r="L37" s="106">
        <v>772.05200000000002</v>
      </c>
      <c r="M37" s="106">
        <v>947.07399999999996</v>
      </c>
      <c r="N37" s="106">
        <v>4423.7510000000002</v>
      </c>
      <c r="O37" s="106">
        <v>8191.39</v>
      </c>
    </row>
    <row r="38" spans="1:15" ht="15" customHeight="1">
      <c r="A38" s="116"/>
    </row>
    <row r="39" spans="1:15" ht="15" customHeight="1">
      <c r="A39" s="116" t="s">
        <v>170</v>
      </c>
      <c r="B39" s="106">
        <v>1360.7449999999999</v>
      </c>
      <c r="C39" s="106">
        <v>1647.9829999999999</v>
      </c>
      <c r="D39" s="106">
        <v>1751.4190000000001</v>
      </c>
      <c r="E39" s="106">
        <v>1692.4760000000001</v>
      </c>
      <c r="F39" s="106">
        <v>1548.288</v>
      </c>
      <c r="G39" s="106">
        <v>1470.558</v>
      </c>
      <c r="H39" s="106">
        <v>1610.2940000000001</v>
      </c>
      <c r="I39" s="106">
        <v>1402.828</v>
      </c>
      <c r="J39" s="106">
        <v>1535.2049999999999</v>
      </c>
      <c r="K39" s="106">
        <v>1563.9010000000001</v>
      </c>
      <c r="L39" s="106">
        <v>1675.0830000000001</v>
      </c>
      <c r="M39" s="106">
        <v>1912.3209999999999</v>
      </c>
      <c r="N39" s="106">
        <v>8073.0349999999999</v>
      </c>
      <c r="O39" s="106">
        <v>16162.373</v>
      </c>
    </row>
    <row r="40" spans="1:15" ht="15" customHeight="1">
      <c r="A40" s="125" t="s">
        <v>171</v>
      </c>
      <c r="B40" s="126">
        <v>15.18</v>
      </c>
      <c r="C40" s="126">
        <v>20.86</v>
      </c>
      <c r="D40" s="126">
        <v>102.879</v>
      </c>
      <c r="E40" s="126">
        <v>142.79599999999999</v>
      </c>
      <c r="F40" s="126">
        <v>168.328</v>
      </c>
      <c r="G40" s="126">
        <v>201.434</v>
      </c>
      <c r="H40" s="126">
        <v>226.578</v>
      </c>
      <c r="I40" s="126">
        <v>264.44099999999997</v>
      </c>
      <c r="J40" s="126">
        <v>298.00400000000002</v>
      </c>
      <c r="K40" s="126">
        <v>337.50200000000001</v>
      </c>
      <c r="L40" s="126">
        <v>373.322</v>
      </c>
      <c r="M40" s="126">
        <v>389.63799999999998</v>
      </c>
      <c r="N40" s="126">
        <v>842.01499999999999</v>
      </c>
      <c r="O40" s="126">
        <v>2504.922</v>
      </c>
    </row>
    <row r="41" spans="1:15" ht="15" customHeight="1">
      <c r="B41" s="121"/>
      <c r="C41" s="121"/>
      <c r="D41" s="121"/>
      <c r="E41" s="121"/>
      <c r="F41" s="121"/>
      <c r="G41" s="121"/>
      <c r="H41" s="121"/>
      <c r="I41" s="121"/>
      <c r="J41" s="121"/>
      <c r="K41" s="121"/>
      <c r="L41" s="121"/>
      <c r="M41" s="121"/>
      <c r="N41" s="121"/>
      <c r="O41" s="121"/>
    </row>
    <row r="42" spans="1:15" ht="18.75">
      <c r="A42" s="120" t="s">
        <v>143</v>
      </c>
    </row>
    <row r="43" spans="1:15">
      <c r="A43" s="106" t="s">
        <v>172</v>
      </c>
      <c r="B43" s="106">
        <v>4897.3990000000003</v>
      </c>
      <c r="C43" s="106">
        <v>4462.835</v>
      </c>
      <c r="D43" s="106">
        <v>4677.3599999999997</v>
      </c>
      <c r="E43" s="106">
        <v>4897.3559999999998</v>
      </c>
      <c r="F43" s="106">
        <v>5289.308</v>
      </c>
      <c r="G43" s="106">
        <v>5607.085</v>
      </c>
      <c r="H43" s="106">
        <v>5898.86</v>
      </c>
      <c r="I43" s="106">
        <v>6202.348</v>
      </c>
      <c r="J43" s="106">
        <v>6505.3320000000003</v>
      </c>
      <c r="K43" s="106">
        <v>6823.7740000000003</v>
      </c>
      <c r="L43" s="106">
        <v>7112.3410000000003</v>
      </c>
      <c r="M43" s="106">
        <v>7444.6450000000004</v>
      </c>
      <c r="N43" s="106">
        <v>26369.969000000001</v>
      </c>
      <c r="O43" s="106">
        <v>60458.409</v>
      </c>
    </row>
    <row r="44" spans="1:15" ht="15" customHeight="1">
      <c r="A44" s="106" t="s">
        <v>173</v>
      </c>
      <c r="B44" s="106">
        <v>6209.0969999999998</v>
      </c>
      <c r="C44" s="106">
        <v>6124.2759999999998</v>
      </c>
      <c r="D44" s="106">
        <v>6603.2879999999996</v>
      </c>
      <c r="E44" s="106">
        <v>6732.6279999999997</v>
      </c>
      <c r="F44" s="106">
        <v>7005.924</v>
      </c>
      <c r="G44" s="106">
        <v>7279.0770000000002</v>
      </c>
      <c r="H44" s="106">
        <v>7630.598</v>
      </c>
      <c r="I44" s="106">
        <v>7974.7510000000002</v>
      </c>
      <c r="J44" s="106">
        <v>8338.5409999999993</v>
      </c>
      <c r="K44" s="106">
        <v>8725.1769999999997</v>
      </c>
      <c r="L44" s="106">
        <v>9160.7459999999992</v>
      </c>
      <c r="M44" s="106">
        <v>9601.7420000000002</v>
      </c>
      <c r="N44" s="106">
        <v>35251.514999999999</v>
      </c>
      <c r="O44" s="106">
        <v>79052.471999999994</v>
      </c>
    </row>
    <row r="45" spans="1:15">
      <c r="A45" s="106" t="s">
        <v>174</v>
      </c>
      <c r="B45" s="118">
        <v>1311.6980000000001</v>
      </c>
      <c r="C45" s="118">
        <v>1661.441</v>
      </c>
      <c r="D45" s="118">
        <v>1925.9280000000001</v>
      </c>
      <c r="E45" s="118">
        <v>1835.2719999999999</v>
      </c>
      <c r="F45" s="118">
        <v>1716.616</v>
      </c>
      <c r="G45" s="118">
        <v>1671.992</v>
      </c>
      <c r="H45" s="118">
        <v>1731.7380000000001</v>
      </c>
      <c r="I45" s="118">
        <v>1772.403</v>
      </c>
      <c r="J45" s="118">
        <v>1833.2090000000001</v>
      </c>
      <c r="K45" s="118">
        <v>1901.403</v>
      </c>
      <c r="L45" s="118">
        <v>2048.4050000000002</v>
      </c>
      <c r="M45" s="118">
        <v>2157.0970000000002</v>
      </c>
      <c r="N45" s="118">
        <v>8881.5460000000003</v>
      </c>
      <c r="O45" s="118">
        <v>18594.062999999998</v>
      </c>
    </row>
    <row r="46" spans="1:15" ht="15" customHeight="1">
      <c r="A46" s="122"/>
    </row>
    <row r="47" spans="1:15" ht="18" customHeight="1">
      <c r="A47" s="340" t="s">
        <v>897</v>
      </c>
      <c r="B47" s="340"/>
      <c r="C47" s="340"/>
      <c r="D47" s="340"/>
      <c r="E47" s="340"/>
      <c r="F47" s="340"/>
      <c r="G47" s="340"/>
      <c r="H47" s="340"/>
      <c r="I47" s="340"/>
      <c r="J47" s="340"/>
      <c r="K47" s="340"/>
      <c r="L47" s="340"/>
      <c r="M47" s="340"/>
      <c r="N47" s="340"/>
      <c r="O47" s="340"/>
    </row>
    <row r="48" spans="1:15">
      <c r="A48" s="106" t="s">
        <v>898</v>
      </c>
    </row>
    <row r="84" spans="8:12" ht="15" customHeight="1">
      <c r="H84" s="123"/>
      <c r="I84" s="123"/>
      <c r="J84" s="123"/>
      <c r="K84" s="123"/>
      <c r="L84" s="123"/>
    </row>
    <row r="103" spans="7:13" ht="15" customHeight="1">
      <c r="G103" s="123"/>
      <c r="H103" s="123"/>
      <c r="I103" s="123"/>
      <c r="J103" s="123"/>
      <c r="K103" s="123"/>
      <c r="L103" s="123"/>
      <c r="M103" s="123"/>
    </row>
    <row r="104" spans="7:13" ht="15" customHeight="1">
      <c r="G104" s="123"/>
      <c r="H104" s="123"/>
      <c r="I104" s="123"/>
      <c r="J104" s="123"/>
      <c r="K104" s="123"/>
      <c r="L104" s="123"/>
      <c r="M104" s="123"/>
    </row>
    <row r="105" spans="7:13" ht="15" customHeight="1">
      <c r="G105" s="123"/>
      <c r="H105" s="123"/>
      <c r="I105" s="123"/>
      <c r="J105" s="123"/>
      <c r="K105" s="123"/>
      <c r="L105" s="123"/>
      <c r="M105" s="123"/>
    </row>
    <row r="106" spans="7:13" ht="15" customHeight="1">
      <c r="G106" s="123"/>
      <c r="H106" s="123"/>
      <c r="I106" s="123"/>
      <c r="J106" s="123"/>
      <c r="K106" s="123"/>
      <c r="L106" s="123"/>
      <c r="M106" s="123"/>
    </row>
    <row r="107" spans="7:13" ht="15" customHeight="1">
      <c r="G107" s="123"/>
      <c r="H107" s="123"/>
      <c r="I107" s="123"/>
      <c r="J107" s="123"/>
      <c r="K107" s="123"/>
      <c r="L107" s="123"/>
      <c r="M107" s="123"/>
    </row>
    <row r="108" spans="7:13" ht="15" customHeight="1">
      <c r="G108" s="123"/>
      <c r="H108" s="123"/>
      <c r="I108" s="123"/>
      <c r="J108" s="123"/>
      <c r="K108" s="123"/>
      <c r="L108" s="123"/>
      <c r="M108" s="123"/>
    </row>
    <row r="109" spans="7:13" ht="15" customHeight="1">
      <c r="G109" s="123"/>
      <c r="H109" s="123"/>
      <c r="I109" s="123"/>
      <c r="J109" s="123"/>
      <c r="K109" s="123"/>
      <c r="L109" s="123"/>
      <c r="M109" s="123"/>
    </row>
  </sheetData>
  <mergeCells count="2">
    <mergeCell ref="A47:O47"/>
    <mergeCell ref="N3:O3"/>
  </mergeCells>
  <printOptions horizontalCentered="1"/>
  <pageMargins left="0.7" right="0.7" top="0.75" bottom="0.75" header="0.3" footer="0.3"/>
  <pageSetup scale="61" fitToHeight="0" pageOrder="overThenDown" orientation="landscape" r:id="rId1"/>
  <headerFooter differentFirst="1" scaleWithDoc="0">
    <oddHeader>&amp;R&amp;"Times New Roman,Regular"&amp;P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0DC6-FDF0-4F1E-BC8D-71973B687866}">
  <sheetPr>
    <pageSetUpPr fitToPage="1"/>
  </sheetPr>
  <dimension ref="A1:Q109"/>
  <sheetViews>
    <sheetView zoomScaleNormal="100" workbookViewId="0"/>
  </sheetViews>
  <sheetFormatPr defaultRowHeight="15.75"/>
  <cols>
    <col min="1" max="1" width="51.42578125" style="106" customWidth="1"/>
    <col min="2" max="15" width="10.42578125" style="106" customWidth="1"/>
    <col min="16" max="216" width="9.140625" style="106"/>
    <col min="217" max="217" width="61.5703125" style="106" customWidth="1"/>
    <col min="218" max="229" width="9.85546875" style="106" bestFit="1" customWidth="1"/>
    <col min="230" max="230" width="10.5703125" style="106" customWidth="1"/>
    <col min="231" max="231" width="10.5703125" style="106" bestFit="1" customWidth="1"/>
    <col min="232" max="472" width="9.140625" style="106"/>
    <col min="473" max="473" width="61.5703125" style="106" customWidth="1"/>
    <col min="474" max="485" width="9.85546875" style="106" bestFit="1" customWidth="1"/>
    <col min="486" max="486" width="10.5703125" style="106" customWidth="1"/>
    <col min="487" max="487" width="10.5703125" style="106" bestFit="1" customWidth="1"/>
    <col min="488" max="728" width="9.140625" style="106"/>
    <col min="729" max="729" width="61.5703125" style="106" customWidth="1"/>
    <col min="730" max="741" width="9.85546875" style="106" bestFit="1" customWidth="1"/>
    <col min="742" max="742" width="10.5703125" style="106" customWidth="1"/>
    <col min="743" max="743" width="10.5703125" style="106" bestFit="1" customWidth="1"/>
    <col min="744" max="984" width="9.140625" style="106"/>
    <col min="985" max="985" width="61.5703125" style="106" customWidth="1"/>
    <col min="986" max="997" width="9.85546875" style="106" bestFit="1" customWidth="1"/>
    <col min="998" max="998" width="10.5703125" style="106" customWidth="1"/>
    <col min="999" max="999" width="10.5703125" style="106" bestFit="1" customWidth="1"/>
    <col min="1000" max="1240" width="9.140625" style="106"/>
    <col min="1241" max="1241" width="61.5703125" style="106" customWidth="1"/>
    <col min="1242" max="1253" width="9.85546875" style="106" bestFit="1" customWidth="1"/>
    <col min="1254" max="1254" width="10.5703125" style="106" customWidth="1"/>
    <col min="1255" max="1255" width="10.5703125" style="106" bestFit="1" customWidth="1"/>
    <col min="1256" max="1496" width="9.140625" style="106"/>
    <col min="1497" max="1497" width="61.5703125" style="106" customWidth="1"/>
    <col min="1498" max="1509" width="9.85546875" style="106" bestFit="1" customWidth="1"/>
    <col min="1510" max="1510" width="10.5703125" style="106" customWidth="1"/>
    <col min="1511" max="1511" width="10.5703125" style="106" bestFit="1" customWidth="1"/>
    <col min="1512" max="1752" width="9.140625" style="106"/>
    <col min="1753" max="1753" width="61.5703125" style="106" customWidth="1"/>
    <col min="1754" max="1765" width="9.85546875" style="106" bestFit="1" customWidth="1"/>
    <col min="1766" max="1766" width="10.5703125" style="106" customWidth="1"/>
    <col min="1767" max="1767" width="10.5703125" style="106" bestFit="1" customWidth="1"/>
    <col min="1768" max="2008" width="9.140625" style="106"/>
    <col min="2009" max="2009" width="61.5703125" style="106" customWidth="1"/>
    <col min="2010" max="2021" width="9.85546875" style="106" bestFit="1" customWidth="1"/>
    <col min="2022" max="2022" width="10.5703125" style="106" customWidth="1"/>
    <col min="2023" max="2023" width="10.5703125" style="106" bestFit="1" customWidth="1"/>
    <col min="2024" max="2264" width="9.140625" style="106"/>
    <col min="2265" max="2265" width="61.5703125" style="106" customWidth="1"/>
    <col min="2266" max="2277" width="9.85546875" style="106" bestFit="1" customWidth="1"/>
    <col min="2278" max="2278" width="10.5703125" style="106" customWidth="1"/>
    <col min="2279" max="2279" width="10.5703125" style="106" bestFit="1" customWidth="1"/>
    <col min="2280" max="2520" width="9.140625" style="106"/>
    <col min="2521" max="2521" width="61.5703125" style="106" customWidth="1"/>
    <col min="2522" max="2533" width="9.85546875" style="106" bestFit="1" customWidth="1"/>
    <col min="2534" max="2534" width="10.5703125" style="106" customWidth="1"/>
    <col min="2535" max="2535" width="10.5703125" style="106" bestFit="1" customWidth="1"/>
    <col min="2536" max="2776" width="9.140625" style="106"/>
    <col min="2777" max="2777" width="61.5703125" style="106" customWidth="1"/>
    <col min="2778" max="2789" width="9.85546875" style="106" bestFit="1" customWidth="1"/>
    <col min="2790" max="2790" width="10.5703125" style="106" customWidth="1"/>
    <col min="2791" max="2791" width="10.5703125" style="106" bestFit="1" customWidth="1"/>
    <col min="2792" max="3032" width="9.140625" style="106"/>
    <col min="3033" max="3033" width="61.5703125" style="106" customWidth="1"/>
    <col min="3034" max="3045" width="9.85546875" style="106" bestFit="1" customWidth="1"/>
    <col min="3046" max="3046" width="10.5703125" style="106" customWidth="1"/>
    <col min="3047" max="3047" width="10.5703125" style="106" bestFit="1" customWidth="1"/>
    <col min="3048" max="3288" width="9.140625" style="106"/>
    <col min="3289" max="3289" width="61.5703125" style="106" customWidth="1"/>
    <col min="3290" max="3301" width="9.85546875" style="106" bestFit="1" customWidth="1"/>
    <col min="3302" max="3302" width="10.5703125" style="106" customWidth="1"/>
    <col min="3303" max="3303" width="10.5703125" style="106" bestFit="1" customWidth="1"/>
    <col min="3304" max="3544" width="9.140625" style="106"/>
    <col min="3545" max="3545" width="61.5703125" style="106" customWidth="1"/>
    <col min="3546" max="3557" width="9.85546875" style="106" bestFit="1" customWidth="1"/>
    <col min="3558" max="3558" width="10.5703125" style="106" customWidth="1"/>
    <col min="3559" max="3559" width="10.5703125" style="106" bestFit="1" customWidth="1"/>
    <col min="3560" max="3800" width="9.140625" style="106"/>
    <col min="3801" max="3801" width="61.5703125" style="106" customWidth="1"/>
    <col min="3802" max="3813" width="9.85546875" style="106" bestFit="1" customWidth="1"/>
    <col min="3814" max="3814" width="10.5703125" style="106" customWidth="1"/>
    <col min="3815" max="3815" width="10.5703125" style="106" bestFit="1" customWidth="1"/>
    <col min="3816" max="4056" width="9.140625" style="106"/>
    <col min="4057" max="4057" width="61.5703125" style="106" customWidth="1"/>
    <col min="4058" max="4069" width="9.85546875" style="106" bestFit="1" customWidth="1"/>
    <col min="4070" max="4070" width="10.5703125" style="106" customWidth="1"/>
    <col min="4071" max="4071" width="10.5703125" style="106" bestFit="1" customWidth="1"/>
    <col min="4072" max="4312" width="9.140625" style="106"/>
    <col min="4313" max="4313" width="61.5703125" style="106" customWidth="1"/>
    <col min="4314" max="4325" width="9.85546875" style="106" bestFit="1" customWidth="1"/>
    <col min="4326" max="4326" width="10.5703125" style="106" customWidth="1"/>
    <col min="4327" max="4327" width="10.5703125" style="106" bestFit="1" customWidth="1"/>
    <col min="4328" max="4568" width="9.140625" style="106"/>
    <col min="4569" max="4569" width="61.5703125" style="106" customWidth="1"/>
    <col min="4570" max="4581" width="9.85546875" style="106" bestFit="1" customWidth="1"/>
    <col min="4582" max="4582" width="10.5703125" style="106" customWidth="1"/>
    <col min="4583" max="4583" width="10.5703125" style="106" bestFit="1" customWidth="1"/>
    <col min="4584" max="4824" width="9.140625" style="106"/>
    <col min="4825" max="4825" width="61.5703125" style="106" customWidth="1"/>
    <col min="4826" max="4837" width="9.85546875" style="106" bestFit="1" customWidth="1"/>
    <col min="4838" max="4838" width="10.5703125" style="106" customWidth="1"/>
    <col min="4839" max="4839" width="10.5703125" style="106" bestFit="1" customWidth="1"/>
    <col min="4840" max="5080" width="9.140625" style="106"/>
    <col min="5081" max="5081" width="61.5703125" style="106" customWidth="1"/>
    <col min="5082" max="5093" width="9.85546875" style="106" bestFit="1" customWidth="1"/>
    <col min="5094" max="5094" width="10.5703125" style="106" customWidth="1"/>
    <col min="5095" max="5095" width="10.5703125" style="106" bestFit="1" customWidth="1"/>
    <col min="5096" max="5336" width="9.140625" style="106"/>
    <col min="5337" max="5337" width="61.5703125" style="106" customWidth="1"/>
    <col min="5338" max="5349" width="9.85546875" style="106" bestFit="1" customWidth="1"/>
    <col min="5350" max="5350" width="10.5703125" style="106" customWidth="1"/>
    <col min="5351" max="5351" width="10.5703125" style="106" bestFit="1" customWidth="1"/>
    <col min="5352" max="5592" width="9.140625" style="106"/>
    <col min="5593" max="5593" width="61.5703125" style="106" customWidth="1"/>
    <col min="5594" max="5605" width="9.85546875" style="106" bestFit="1" customWidth="1"/>
    <col min="5606" max="5606" width="10.5703125" style="106" customWidth="1"/>
    <col min="5607" max="5607" width="10.5703125" style="106" bestFit="1" customWidth="1"/>
    <col min="5608" max="5848" width="9.140625" style="106"/>
    <col min="5849" max="5849" width="61.5703125" style="106" customWidth="1"/>
    <col min="5850" max="5861" width="9.85546875" style="106" bestFit="1" customWidth="1"/>
    <col min="5862" max="5862" width="10.5703125" style="106" customWidth="1"/>
    <col min="5863" max="5863" width="10.5703125" style="106" bestFit="1" customWidth="1"/>
    <col min="5864" max="6104" width="9.140625" style="106"/>
    <col min="6105" max="6105" width="61.5703125" style="106" customWidth="1"/>
    <col min="6106" max="6117" width="9.85546875" style="106" bestFit="1" customWidth="1"/>
    <col min="6118" max="6118" width="10.5703125" style="106" customWidth="1"/>
    <col min="6119" max="6119" width="10.5703125" style="106" bestFit="1" customWidth="1"/>
    <col min="6120" max="6360" width="9.140625" style="106"/>
    <col min="6361" max="6361" width="61.5703125" style="106" customWidth="1"/>
    <col min="6362" max="6373" width="9.85546875" style="106" bestFit="1" customWidth="1"/>
    <col min="6374" max="6374" width="10.5703125" style="106" customWidth="1"/>
    <col min="6375" max="6375" width="10.5703125" style="106" bestFit="1" customWidth="1"/>
    <col min="6376" max="6616" width="9.140625" style="106"/>
    <col min="6617" max="6617" width="61.5703125" style="106" customWidth="1"/>
    <col min="6618" max="6629" width="9.85546875" style="106" bestFit="1" customWidth="1"/>
    <col min="6630" max="6630" width="10.5703125" style="106" customWidth="1"/>
    <col min="6631" max="6631" width="10.5703125" style="106" bestFit="1" customWidth="1"/>
    <col min="6632" max="6872" width="9.140625" style="106"/>
    <col min="6873" max="6873" width="61.5703125" style="106" customWidth="1"/>
    <col min="6874" max="6885" width="9.85546875" style="106" bestFit="1" customWidth="1"/>
    <col min="6886" max="6886" width="10.5703125" style="106" customWidth="1"/>
    <col min="6887" max="6887" width="10.5703125" style="106" bestFit="1" customWidth="1"/>
    <col min="6888" max="7128" width="9.140625" style="106"/>
    <col min="7129" max="7129" width="61.5703125" style="106" customWidth="1"/>
    <col min="7130" max="7141" width="9.85546875" style="106" bestFit="1" customWidth="1"/>
    <col min="7142" max="7142" width="10.5703125" style="106" customWidth="1"/>
    <col min="7143" max="7143" width="10.5703125" style="106" bestFit="1" customWidth="1"/>
    <col min="7144" max="7384" width="9.140625" style="106"/>
    <col min="7385" max="7385" width="61.5703125" style="106" customWidth="1"/>
    <col min="7386" max="7397" width="9.85546875" style="106" bestFit="1" customWidth="1"/>
    <col min="7398" max="7398" width="10.5703125" style="106" customWidth="1"/>
    <col min="7399" max="7399" width="10.5703125" style="106" bestFit="1" customWidth="1"/>
    <col min="7400" max="7640" width="9.140625" style="106"/>
    <col min="7641" max="7641" width="61.5703125" style="106" customWidth="1"/>
    <col min="7642" max="7653" width="9.85546875" style="106" bestFit="1" customWidth="1"/>
    <col min="7654" max="7654" width="10.5703125" style="106" customWidth="1"/>
    <col min="7655" max="7655" width="10.5703125" style="106" bestFit="1" customWidth="1"/>
    <col min="7656" max="7896" width="9.140625" style="106"/>
    <col min="7897" max="7897" width="61.5703125" style="106" customWidth="1"/>
    <col min="7898" max="7909" width="9.85546875" style="106" bestFit="1" customWidth="1"/>
    <col min="7910" max="7910" width="10.5703125" style="106" customWidth="1"/>
    <col min="7911" max="7911" width="10.5703125" style="106" bestFit="1" customWidth="1"/>
    <col min="7912" max="8152" width="9.140625" style="106"/>
    <col min="8153" max="8153" width="61.5703125" style="106" customWidth="1"/>
    <col min="8154" max="8165" width="9.85546875" style="106" bestFit="1" customWidth="1"/>
    <col min="8166" max="8166" width="10.5703125" style="106" customWidth="1"/>
    <col min="8167" max="8167" width="10.5703125" style="106" bestFit="1" customWidth="1"/>
    <col min="8168" max="8408" width="9.140625" style="106"/>
    <col min="8409" max="8409" width="61.5703125" style="106" customWidth="1"/>
    <col min="8410" max="8421" width="9.85546875" style="106" bestFit="1" customWidth="1"/>
    <col min="8422" max="8422" width="10.5703125" style="106" customWidth="1"/>
    <col min="8423" max="8423" width="10.5703125" style="106" bestFit="1" customWidth="1"/>
    <col min="8424" max="8664" width="9.140625" style="106"/>
    <col min="8665" max="8665" width="61.5703125" style="106" customWidth="1"/>
    <col min="8666" max="8677" width="9.85546875" style="106" bestFit="1" customWidth="1"/>
    <col min="8678" max="8678" width="10.5703125" style="106" customWidth="1"/>
    <col min="8679" max="8679" width="10.5703125" style="106" bestFit="1" customWidth="1"/>
    <col min="8680" max="8920" width="9.140625" style="106"/>
    <col min="8921" max="8921" width="61.5703125" style="106" customWidth="1"/>
    <col min="8922" max="8933" width="9.85546875" style="106" bestFit="1" customWidth="1"/>
    <col min="8934" max="8934" width="10.5703125" style="106" customWidth="1"/>
    <col min="8935" max="8935" width="10.5703125" style="106" bestFit="1" customWidth="1"/>
    <col min="8936" max="9176" width="9.140625" style="106"/>
    <col min="9177" max="9177" width="61.5703125" style="106" customWidth="1"/>
    <col min="9178" max="9189" width="9.85546875" style="106" bestFit="1" customWidth="1"/>
    <col min="9190" max="9190" width="10.5703125" style="106" customWidth="1"/>
    <col min="9191" max="9191" width="10.5703125" style="106" bestFit="1" customWidth="1"/>
    <col min="9192" max="9432" width="9.140625" style="106"/>
    <col min="9433" max="9433" width="61.5703125" style="106" customWidth="1"/>
    <col min="9434" max="9445" width="9.85546875" style="106" bestFit="1" customWidth="1"/>
    <col min="9446" max="9446" width="10.5703125" style="106" customWidth="1"/>
    <col min="9447" max="9447" width="10.5703125" style="106" bestFit="1" customWidth="1"/>
    <col min="9448" max="9688" width="9.140625" style="106"/>
    <col min="9689" max="9689" width="61.5703125" style="106" customWidth="1"/>
    <col min="9690" max="9701" width="9.85546875" style="106" bestFit="1" customWidth="1"/>
    <col min="9702" max="9702" width="10.5703125" style="106" customWidth="1"/>
    <col min="9703" max="9703" width="10.5703125" style="106" bestFit="1" customWidth="1"/>
    <col min="9704" max="9944" width="9.140625" style="106"/>
    <col min="9945" max="9945" width="61.5703125" style="106" customWidth="1"/>
    <col min="9946" max="9957" width="9.85546875" style="106" bestFit="1" customWidth="1"/>
    <col min="9958" max="9958" width="10.5703125" style="106" customWidth="1"/>
    <col min="9959" max="9959" width="10.5703125" style="106" bestFit="1" customWidth="1"/>
    <col min="9960" max="10200" width="9.140625" style="106"/>
    <col min="10201" max="10201" width="61.5703125" style="106" customWidth="1"/>
    <col min="10202" max="10213" width="9.85546875" style="106" bestFit="1" customWidth="1"/>
    <col min="10214" max="10214" width="10.5703125" style="106" customWidth="1"/>
    <col min="10215" max="10215" width="10.5703125" style="106" bestFit="1" customWidth="1"/>
    <col min="10216" max="10456" width="9.140625" style="106"/>
    <col min="10457" max="10457" width="61.5703125" style="106" customWidth="1"/>
    <col min="10458" max="10469" width="9.85546875" style="106" bestFit="1" customWidth="1"/>
    <col min="10470" max="10470" width="10.5703125" style="106" customWidth="1"/>
    <col min="10471" max="10471" width="10.5703125" style="106" bestFit="1" customWidth="1"/>
    <col min="10472" max="10712" width="9.140625" style="106"/>
    <col min="10713" max="10713" width="61.5703125" style="106" customWidth="1"/>
    <col min="10714" max="10725" width="9.85546875" style="106" bestFit="1" customWidth="1"/>
    <col min="10726" max="10726" width="10.5703125" style="106" customWidth="1"/>
    <col min="10727" max="10727" width="10.5703125" style="106" bestFit="1" customWidth="1"/>
    <col min="10728" max="10968" width="9.140625" style="106"/>
    <col min="10969" max="10969" width="61.5703125" style="106" customWidth="1"/>
    <col min="10970" max="10981" width="9.85546875" style="106" bestFit="1" customWidth="1"/>
    <col min="10982" max="10982" width="10.5703125" style="106" customWidth="1"/>
    <col min="10983" max="10983" width="10.5703125" style="106" bestFit="1" customWidth="1"/>
    <col min="10984" max="11224" width="9.140625" style="106"/>
    <col min="11225" max="11225" width="61.5703125" style="106" customWidth="1"/>
    <col min="11226" max="11237" width="9.85546875" style="106" bestFit="1" customWidth="1"/>
    <col min="11238" max="11238" width="10.5703125" style="106" customWidth="1"/>
    <col min="11239" max="11239" width="10.5703125" style="106" bestFit="1" customWidth="1"/>
    <col min="11240" max="11480" width="9.140625" style="106"/>
    <col min="11481" max="11481" width="61.5703125" style="106" customWidth="1"/>
    <col min="11482" max="11493" width="9.85546875" style="106" bestFit="1" customWidth="1"/>
    <col min="11494" max="11494" width="10.5703125" style="106" customWidth="1"/>
    <col min="11495" max="11495" width="10.5703125" style="106" bestFit="1" customWidth="1"/>
    <col min="11496" max="11736" width="9.140625" style="106"/>
    <col min="11737" max="11737" width="61.5703125" style="106" customWidth="1"/>
    <col min="11738" max="11749" width="9.85546875" style="106" bestFit="1" customWidth="1"/>
    <col min="11750" max="11750" width="10.5703125" style="106" customWidth="1"/>
    <col min="11751" max="11751" width="10.5703125" style="106" bestFit="1" customWidth="1"/>
    <col min="11752" max="11992" width="9.140625" style="106"/>
    <col min="11993" max="11993" width="61.5703125" style="106" customWidth="1"/>
    <col min="11994" max="12005" width="9.85546875" style="106" bestFit="1" customWidth="1"/>
    <col min="12006" max="12006" width="10.5703125" style="106" customWidth="1"/>
    <col min="12007" max="12007" width="10.5703125" style="106" bestFit="1" customWidth="1"/>
    <col min="12008" max="12248" width="9.140625" style="106"/>
    <col min="12249" max="12249" width="61.5703125" style="106" customWidth="1"/>
    <col min="12250" max="12261" width="9.85546875" style="106" bestFit="1" customWidth="1"/>
    <col min="12262" max="12262" width="10.5703125" style="106" customWidth="1"/>
    <col min="12263" max="12263" width="10.5703125" style="106" bestFit="1" customWidth="1"/>
    <col min="12264" max="12504" width="9.140625" style="106"/>
    <col min="12505" max="12505" width="61.5703125" style="106" customWidth="1"/>
    <col min="12506" max="12517" width="9.85546875" style="106" bestFit="1" customWidth="1"/>
    <col min="12518" max="12518" width="10.5703125" style="106" customWidth="1"/>
    <col min="12519" max="12519" width="10.5703125" style="106" bestFit="1" customWidth="1"/>
    <col min="12520" max="12760" width="9.140625" style="106"/>
    <col min="12761" max="12761" width="61.5703125" style="106" customWidth="1"/>
    <col min="12762" max="12773" width="9.85546875" style="106" bestFit="1" customWidth="1"/>
    <col min="12774" max="12774" width="10.5703125" style="106" customWidth="1"/>
    <col min="12775" max="12775" width="10.5703125" style="106" bestFit="1" customWidth="1"/>
    <col min="12776" max="13016" width="9.140625" style="106"/>
    <col min="13017" max="13017" width="61.5703125" style="106" customWidth="1"/>
    <col min="13018" max="13029" width="9.85546875" style="106" bestFit="1" customWidth="1"/>
    <col min="13030" max="13030" width="10.5703125" style="106" customWidth="1"/>
    <col min="13031" max="13031" width="10.5703125" style="106" bestFit="1" customWidth="1"/>
    <col min="13032" max="13272" width="9.140625" style="106"/>
    <col min="13273" max="13273" width="61.5703125" style="106" customWidth="1"/>
    <col min="13274" max="13285" width="9.85546875" style="106" bestFit="1" customWidth="1"/>
    <col min="13286" max="13286" width="10.5703125" style="106" customWidth="1"/>
    <col min="13287" max="13287" width="10.5703125" style="106" bestFit="1" customWidth="1"/>
    <col min="13288" max="13528" width="9.140625" style="106"/>
    <col min="13529" max="13529" width="61.5703125" style="106" customWidth="1"/>
    <col min="13530" max="13541" width="9.85546875" style="106" bestFit="1" customWidth="1"/>
    <col min="13542" max="13542" width="10.5703125" style="106" customWidth="1"/>
    <col min="13543" max="13543" width="10.5703125" style="106" bestFit="1" customWidth="1"/>
    <col min="13544" max="13784" width="9.140625" style="106"/>
    <col min="13785" max="13785" width="61.5703125" style="106" customWidth="1"/>
    <col min="13786" max="13797" width="9.85546875" style="106" bestFit="1" customWidth="1"/>
    <col min="13798" max="13798" width="10.5703125" style="106" customWidth="1"/>
    <col min="13799" max="13799" width="10.5703125" style="106" bestFit="1" customWidth="1"/>
    <col min="13800" max="14040" width="9.140625" style="106"/>
    <col min="14041" max="14041" width="61.5703125" style="106" customWidth="1"/>
    <col min="14042" max="14053" width="9.85546875" style="106" bestFit="1" customWidth="1"/>
    <col min="14054" max="14054" width="10.5703125" style="106" customWidth="1"/>
    <col min="14055" max="14055" width="10.5703125" style="106" bestFit="1" customWidth="1"/>
    <col min="14056" max="14296" width="9.140625" style="106"/>
    <col min="14297" max="14297" width="61.5703125" style="106" customWidth="1"/>
    <col min="14298" max="14309" width="9.85546875" style="106" bestFit="1" customWidth="1"/>
    <col min="14310" max="14310" width="10.5703125" style="106" customWidth="1"/>
    <col min="14311" max="14311" width="10.5703125" style="106" bestFit="1" customWidth="1"/>
    <col min="14312" max="14552" width="9.140625" style="106"/>
    <col min="14553" max="14553" width="61.5703125" style="106" customWidth="1"/>
    <col min="14554" max="14565" width="9.85546875" style="106" bestFit="1" customWidth="1"/>
    <col min="14566" max="14566" width="10.5703125" style="106" customWidth="1"/>
    <col min="14567" max="14567" width="10.5703125" style="106" bestFit="1" customWidth="1"/>
    <col min="14568" max="14808" width="9.140625" style="106"/>
    <col min="14809" max="14809" width="61.5703125" style="106" customWidth="1"/>
    <col min="14810" max="14821" width="9.85546875" style="106" bestFit="1" customWidth="1"/>
    <col min="14822" max="14822" width="10.5703125" style="106" customWidth="1"/>
    <col min="14823" max="14823" width="10.5703125" style="106" bestFit="1" customWidth="1"/>
    <col min="14824" max="15064" width="9.140625" style="106"/>
    <col min="15065" max="15065" width="61.5703125" style="106" customWidth="1"/>
    <col min="15066" max="15077" width="9.85546875" style="106" bestFit="1" customWidth="1"/>
    <col min="15078" max="15078" width="10.5703125" style="106" customWidth="1"/>
    <col min="15079" max="15079" width="10.5703125" style="106" bestFit="1" customWidth="1"/>
    <col min="15080" max="15320" width="9.140625" style="106"/>
    <col min="15321" max="15321" width="61.5703125" style="106" customWidth="1"/>
    <col min="15322" max="15333" width="9.85546875" style="106" bestFit="1" customWidth="1"/>
    <col min="15334" max="15334" width="10.5703125" style="106" customWidth="1"/>
    <col min="15335" max="15335" width="10.5703125" style="106" bestFit="1" customWidth="1"/>
    <col min="15336" max="15576" width="9.140625" style="106"/>
    <col min="15577" max="15577" width="61.5703125" style="106" customWidth="1"/>
    <col min="15578" max="15589" width="9.85546875" style="106" bestFit="1" customWidth="1"/>
    <col min="15590" max="15590" width="10.5703125" style="106" customWidth="1"/>
    <col min="15591" max="15591" width="10.5703125" style="106" bestFit="1" customWidth="1"/>
    <col min="15592" max="15832" width="9.140625" style="106"/>
    <col min="15833" max="15833" width="61.5703125" style="106" customWidth="1"/>
    <col min="15834" max="15845" width="9.85546875" style="106" bestFit="1" customWidth="1"/>
    <col min="15846" max="15846" width="10.5703125" style="106" customWidth="1"/>
    <col min="15847" max="15847" width="10.5703125" style="106" bestFit="1" customWidth="1"/>
    <col min="15848" max="16088" width="9.140625" style="106"/>
    <col min="16089" max="16089" width="61.5703125" style="106" customWidth="1"/>
    <col min="16090" max="16101" width="9.85546875" style="106" bestFit="1" customWidth="1"/>
    <col min="16102" max="16102" width="10.5703125" style="106" customWidth="1"/>
    <col min="16103" max="16103" width="10.5703125" style="106" bestFit="1" customWidth="1"/>
    <col min="16104" max="16384" width="9.140625" style="106"/>
  </cols>
  <sheetData>
    <row r="1" spans="1:15" ht="18.75">
      <c r="A1" s="104" t="s">
        <v>204</v>
      </c>
      <c r="B1" s="105"/>
      <c r="C1" s="105"/>
      <c r="D1" s="105"/>
      <c r="E1" s="105"/>
      <c r="F1" s="105"/>
      <c r="G1" s="105"/>
      <c r="H1" s="105"/>
      <c r="I1" s="105"/>
      <c r="J1" s="105"/>
      <c r="K1" s="105"/>
      <c r="L1" s="105"/>
      <c r="M1" s="105"/>
      <c r="N1" s="105"/>
      <c r="O1" s="105"/>
    </row>
    <row r="2" spans="1:15" ht="15" customHeight="1">
      <c r="A2" s="105" t="s">
        <v>0</v>
      </c>
      <c r="B2" s="105"/>
      <c r="C2" s="105"/>
      <c r="D2" s="105"/>
      <c r="E2" s="105"/>
      <c r="F2" s="105"/>
      <c r="G2" s="105"/>
      <c r="H2" s="105"/>
      <c r="I2" s="105"/>
      <c r="J2" s="105"/>
      <c r="K2" s="105"/>
      <c r="L2" s="105"/>
      <c r="M2" s="105"/>
      <c r="N2" s="105"/>
      <c r="O2" s="105"/>
    </row>
    <row r="3" spans="1:15" s="128" customFormat="1" ht="15" customHeight="1">
      <c r="A3" s="127"/>
      <c r="B3" s="127"/>
      <c r="C3" s="127"/>
      <c r="D3" s="127"/>
      <c r="E3" s="127"/>
      <c r="F3" s="127"/>
      <c r="G3" s="127"/>
      <c r="H3" s="127"/>
      <c r="I3" s="127"/>
      <c r="J3" s="127"/>
      <c r="K3" s="127"/>
      <c r="L3" s="127"/>
      <c r="M3" s="127"/>
      <c r="N3" s="108" t="s">
        <v>124</v>
      </c>
      <c r="O3" s="108"/>
    </row>
    <row r="4" spans="1:15" s="109" customFormat="1" ht="15" customHeight="1">
      <c r="A4" s="110"/>
      <c r="B4" s="111">
        <v>2022</v>
      </c>
      <c r="C4" s="111">
        <v>2023</v>
      </c>
      <c r="D4" s="111">
        <v>2024</v>
      </c>
      <c r="E4" s="111">
        <v>2025</v>
      </c>
      <c r="F4" s="111">
        <v>2026</v>
      </c>
      <c r="G4" s="111">
        <v>2027</v>
      </c>
      <c r="H4" s="111">
        <v>2028</v>
      </c>
      <c r="I4" s="111">
        <v>2029</v>
      </c>
      <c r="J4" s="111">
        <v>2030</v>
      </c>
      <c r="K4" s="111">
        <v>2031</v>
      </c>
      <c r="L4" s="111">
        <v>2032</v>
      </c>
      <c r="M4" s="111">
        <v>2033</v>
      </c>
      <c r="N4" s="112" t="s">
        <v>1</v>
      </c>
      <c r="O4" s="112" t="s">
        <v>2</v>
      </c>
    </row>
    <row r="5" spans="1:15" s="109" customFormat="1" ht="15" customHeight="1">
      <c r="B5" s="113"/>
      <c r="C5" s="113"/>
      <c r="D5" s="113"/>
      <c r="E5" s="113"/>
      <c r="F5" s="113"/>
      <c r="G5" s="113"/>
      <c r="H5" s="113"/>
      <c r="I5" s="113"/>
      <c r="J5" s="113"/>
      <c r="K5" s="113"/>
      <c r="L5" s="113"/>
      <c r="M5" s="113"/>
      <c r="N5" s="114"/>
      <c r="O5" s="114"/>
    </row>
    <row r="6" spans="1:15" ht="15" customHeight="1">
      <c r="A6" s="115" t="s">
        <v>145</v>
      </c>
    </row>
    <row r="7" spans="1:15" ht="15" customHeight="1">
      <c r="A7" s="116" t="s">
        <v>146</v>
      </c>
    </row>
    <row r="8" spans="1:15" ht="15" customHeight="1">
      <c r="A8" s="116" t="s">
        <v>147</v>
      </c>
      <c r="B8" s="106">
        <v>752.12199999999996</v>
      </c>
      <c r="C8" s="106">
        <v>798.52200000000005</v>
      </c>
      <c r="D8" s="106">
        <v>868.92899999999997</v>
      </c>
      <c r="E8" s="106">
        <v>911.60400000000004</v>
      </c>
      <c r="F8" s="106">
        <v>911.56799999999998</v>
      </c>
      <c r="G8" s="106">
        <v>921.91499999999996</v>
      </c>
      <c r="H8" s="106">
        <v>942.01900000000001</v>
      </c>
      <c r="I8" s="106">
        <v>953.00699999999995</v>
      </c>
      <c r="J8" s="106">
        <v>962.87400000000002</v>
      </c>
      <c r="K8" s="106">
        <v>970.31600000000003</v>
      </c>
      <c r="L8" s="106">
        <v>977.41399999999999</v>
      </c>
      <c r="M8" s="106">
        <v>984.20399999999995</v>
      </c>
      <c r="N8" s="106">
        <v>4556.0349999999999</v>
      </c>
      <c r="O8" s="106">
        <v>9403.85</v>
      </c>
    </row>
    <row r="9" spans="1:15" ht="15" customHeight="1">
      <c r="A9" s="116" t="s">
        <v>148</v>
      </c>
      <c r="B9" s="117">
        <v>912.25400000000002</v>
      </c>
      <c r="C9" s="117">
        <v>925.87400000000002</v>
      </c>
      <c r="D9" s="117">
        <v>1009.223</v>
      </c>
      <c r="E9" s="117">
        <v>1006.899</v>
      </c>
      <c r="F9" s="117">
        <v>1030.627</v>
      </c>
      <c r="G9" s="117">
        <v>1037.6769999999999</v>
      </c>
      <c r="H9" s="117">
        <v>1028.7809999999999</v>
      </c>
      <c r="I9" s="117">
        <v>1033.556</v>
      </c>
      <c r="J9" s="117">
        <v>1047.4349999999999</v>
      </c>
      <c r="K9" s="117">
        <v>1058.049</v>
      </c>
      <c r="L9" s="117">
        <v>1077.586</v>
      </c>
      <c r="M9" s="117">
        <v>1097.77</v>
      </c>
      <c r="N9" s="117">
        <v>5113.2070000000003</v>
      </c>
      <c r="O9" s="117">
        <v>10427.602999999999</v>
      </c>
    </row>
    <row r="10" spans="1:15" ht="15" customHeight="1">
      <c r="A10" s="116" t="s">
        <v>149</v>
      </c>
      <c r="B10" s="106">
        <v>1664.376</v>
      </c>
      <c r="C10" s="106">
        <v>1724.396</v>
      </c>
      <c r="D10" s="106">
        <v>1878.152</v>
      </c>
      <c r="E10" s="106">
        <v>1918.5029999999999</v>
      </c>
      <c r="F10" s="106">
        <v>1942.1949999999999</v>
      </c>
      <c r="G10" s="106">
        <v>1959.5920000000001</v>
      </c>
      <c r="H10" s="106">
        <v>1970.8</v>
      </c>
      <c r="I10" s="106">
        <v>1986.5630000000001</v>
      </c>
      <c r="J10" s="106">
        <v>2010.309</v>
      </c>
      <c r="K10" s="106">
        <v>2028.365</v>
      </c>
      <c r="L10" s="106">
        <v>2055</v>
      </c>
      <c r="M10" s="106">
        <v>2081.9740000000002</v>
      </c>
      <c r="N10" s="106">
        <v>9669.2420000000002</v>
      </c>
      <c r="O10" s="106">
        <v>19831.453000000001</v>
      </c>
    </row>
    <row r="11" spans="1:15" ht="15" customHeight="1">
      <c r="A11" s="116" t="s">
        <v>150</v>
      </c>
    </row>
    <row r="12" spans="1:15" ht="15" customHeight="1">
      <c r="A12" s="116" t="s">
        <v>73</v>
      </c>
      <c r="B12" s="106">
        <v>1212.4870000000001</v>
      </c>
      <c r="C12" s="106">
        <v>1345.0239999999999</v>
      </c>
      <c r="D12" s="106">
        <v>1449.8579999999999</v>
      </c>
      <c r="E12" s="106">
        <v>1542.826</v>
      </c>
      <c r="F12" s="106">
        <v>1634.692</v>
      </c>
      <c r="G12" s="106">
        <v>1725.9349999999999</v>
      </c>
      <c r="H12" s="106">
        <v>1819.3119999999999</v>
      </c>
      <c r="I12" s="106">
        <v>1914.6379999999999</v>
      </c>
      <c r="J12" s="106">
        <v>2012.2650000000001</v>
      </c>
      <c r="K12" s="106">
        <v>2111.6039999999998</v>
      </c>
      <c r="L12" s="106">
        <v>2212.5619999999999</v>
      </c>
      <c r="M12" s="106">
        <v>2314.9299999999998</v>
      </c>
      <c r="N12" s="106">
        <v>8172.6229999999996</v>
      </c>
      <c r="O12" s="106">
        <v>18738.621999999999</v>
      </c>
    </row>
    <row r="13" spans="1:15" ht="15" customHeight="1">
      <c r="A13" s="116" t="s">
        <v>39</v>
      </c>
      <c r="B13" s="106">
        <v>747.19500000000005</v>
      </c>
      <c r="C13" s="106">
        <v>827.19299999999998</v>
      </c>
      <c r="D13" s="106">
        <v>844.66300000000001</v>
      </c>
      <c r="E13" s="106">
        <v>951.14499999999998</v>
      </c>
      <c r="F13" s="106">
        <v>1020.66</v>
      </c>
      <c r="G13" s="106">
        <v>1095.6880000000001</v>
      </c>
      <c r="H13" s="106">
        <v>1240.0730000000001</v>
      </c>
      <c r="I13" s="106">
        <v>1186.4359999999999</v>
      </c>
      <c r="J13" s="106">
        <v>1343.3579999999999</v>
      </c>
      <c r="K13" s="106">
        <v>1436.0930000000001</v>
      </c>
      <c r="L13" s="106">
        <v>1550.0889999999999</v>
      </c>
      <c r="M13" s="106">
        <v>1756.4829999999999</v>
      </c>
      <c r="N13" s="106">
        <v>5152.2290000000003</v>
      </c>
      <c r="O13" s="106">
        <v>12424.688</v>
      </c>
    </row>
    <row r="14" spans="1:15" ht="15" customHeight="1">
      <c r="A14" s="116" t="s">
        <v>40</v>
      </c>
      <c r="B14" s="106">
        <v>591.94899999999996</v>
      </c>
      <c r="C14" s="106">
        <v>622.28599999999994</v>
      </c>
      <c r="D14" s="106">
        <v>574.22799999999995</v>
      </c>
      <c r="E14" s="106">
        <v>591.02200000000005</v>
      </c>
      <c r="F14" s="106">
        <v>631.625</v>
      </c>
      <c r="G14" s="106">
        <v>669.37400000000002</v>
      </c>
      <c r="H14" s="106">
        <v>710.52499999999998</v>
      </c>
      <c r="I14" s="106">
        <v>751.38099999999997</v>
      </c>
      <c r="J14" s="106">
        <v>797.03</v>
      </c>
      <c r="K14" s="106">
        <v>855.15</v>
      </c>
      <c r="L14" s="106">
        <v>911.51800000000003</v>
      </c>
      <c r="M14" s="106">
        <v>973.76599999999996</v>
      </c>
      <c r="N14" s="106">
        <v>3176.7739999999999</v>
      </c>
      <c r="O14" s="106">
        <v>7465.6189999999997</v>
      </c>
    </row>
    <row r="15" spans="1:15" ht="15" customHeight="1">
      <c r="A15" s="116" t="s">
        <v>151</v>
      </c>
      <c r="B15" s="117">
        <v>1581.43</v>
      </c>
      <c r="C15" s="117">
        <v>958.49199999999996</v>
      </c>
      <c r="D15" s="117">
        <v>1357.58</v>
      </c>
      <c r="E15" s="117">
        <v>1264.9770000000001</v>
      </c>
      <c r="F15" s="117">
        <v>1206.8530000000001</v>
      </c>
      <c r="G15" s="117">
        <v>1243.5920000000001</v>
      </c>
      <c r="H15" s="117">
        <v>1334.9780000000001</v>
      </c>
      <c r="I15" s="117">
        <v>1360.9639999999999</v>
      </c>
      <c r="J15" s="117">
        <v>1399.4649999999999</v>
      </c>
      <c r="K15" s="117">
        <v>1450.8</v>
      </c>
      <c r="L15" s="117">
        <v>1480.914</v>
      </c>
      <c r="M15" s="117">
        <v>1569.616</v>
      </c>
      <c r="N15" s="117">
        <v>6407.98</v>
      </c>
      <c r="O15" s="117">
        <v>13669.739</v>
      </c>
    </row>
    <row r="16" spans="1:15" ht="15" customHeight="1">
      <c r="A16" s="116" t="s">
        <v>152</v>
      </c>
      <c r="B16" s="106">
        <v>4133.0609999999997</v>
      </c>
      <c r="C16" s="106">
        <v>3752.9949999999999</v>
      </c>
      <c r="D16" s="106">
        <v>4226.3289999999997</v>
      </c>
      <c r="E16" s="106">
        <v>4349.97</v>
      </c>
      <c r="F16" s="106">
        <v>4493.83</v>
      </c>
      <c r="G16" s="106">
        <v>4734.5889999999999</v>
      </c>
      <c r="H16" s="106">
        <v>5104.8879999999999</v>
      </c>
      <c r="I16" s="106">
        <v>5213.4189999999999</v>
      </c>
      <c r="J16" s="106">
        <v>5552.1180000000004</v>
      </c>
      <c r="K16" s="106">
        <v>5853.6469999999999</v>
      </c>
      <c r="L16" s="106">
        <v>6155.0829999999996</v>
      </c>
      <c r="M16" s="106">
        <v>6614.7950000000001</v>
      </c>
      <c r="N16" s="106">
        <v>22909.606</v>
      </c>
      <c r="O16" s="106">
        <v>52298.667999999998</v>
      </c>
    </row>
    <row r="17" spans="1:15" ht="15" customHeight="1">
      <c r="A17" s="116" t="s">
        <v>153</v>
      </c>
      <c r="B17" s="106">
        <v>475.887</v>
      </c>
      <c r="C17" s="106">
        <v>652.71400000000006</v>
      </c>
      <c r="D17" s="106">
        <v>800.28700000000003</v>
      </c>
      <c r="E17" s="106">
        <v>842.53899999999999</v>
      </c>
      <c r="F17" s="106">
        <v>886.85699999999997</v>
      </c>
      <c r="G17" s="106">
        <v>934.404</v>
      </c>
      <c r="H17" s="106">
        <v>984.17499999999995</v>
      </c>
      <c r="I17" s="106">
        <v>1034.828</v>
      </c>
      <c r="J17" s="106">
        <v>1092.758</v>
      </c>
      <c r="K17" s="106">
        <v>1167.74</v>
      </c>
      <c r="L17" s="106">
        <v>1246.326</v>
      </c>
      <c r="M17" s="106">
        <v>1316.4069999999999</v>
      </c>
      <c r="N17" s="117">
        <v>4448.2619999999997</v>
      </c>
      <c r="O17" s="117">
        <v>10306.321</v>
      </c>
    </row>
    <row r="18" spans="1:15" ht="15" customHeight="1">
      <c r="A18" s="116" t="s">
        <v>154</v>
      </c>
      <c r="B18" s="118">
        <v>6273.3239999999996</v>
      </c>
      <c r="C18" s="118">
        <v>6130.1049999999996</v>
      </c>
      <c r="D18" s="118">
        <v>6904.768</v>
      </c>
      <c r="E18" s="118">
        <v>7111.0119999999997</v>
      </c>
      <c r="F18" s="118">
        <v>7322.8819999999996</v>
      </c>
      <c r="G18" s="118">
        <v>7628.585</v>
      </c>
      <c r="H18" s="118">
        <v>8059.8630000000003</v>
      </c>
      <c r="I18" s="118">
        <v>8234.81</v>
      </c>
      <c r="J18" s="118">
        <v>8655.1849999999995</v>
      </c>
      <c r="K18" s="118">
        <v>9049.7520000000004</v>
      </c>
      <c r="L18" s="118">
        <v>9456.4089999999997</v>
      </c>
      <c r="M18" s="118">
        <v>10013.175999999999</v>
      </c>
      <c r="N18" s="106">
        <v>37027.11</v>
      </c>
      <c r="O18" s="106">
        <v>82436.441999999995</v>
      </c>
    </row>
    <row r="19" spans="1:15" ht="15" customHeight="1">
      <c r="A19" s="115" t="s">
        <v>155</v>
      </c>
    </row>
    <row r="20" spans="1:15" ht="15" customHeight="1">
      <c r="A20" s="116" t="s">
        <v>156</v>
      </c>
      <c r="B20" s="106">
        <v>2632.1460000000002</v>
      </c>
      <c r="C20" s="106">
        <v>2183.5349999999999</v>
      </c>
      <c r="D20" s="106">
        <v>2355.223</v>
      </c>
      <c r="E20" s="106">
        <v>2656.3519999999999</v>
      </c>
      <c r="F20" s="106">
        <v>2886.7950000000001</v>
      </c>
      <c r="G20" s="106">
        <v>3057.7289999999998</v>
      </c>
      <c r="H20" s="106">
        <v>3235.9560000000001</v>
      </c>
      <c r="I20" s="106">
        <v>3409.3910000000001</v>
      </c>
      <c r="J20" s="106">
        <v>3586.5459999999998</v>
      </c>
      <c r="K20" s="106">
        <v>3776.308</v>
      </c>
      <c r="L20" s="106">
        <v>3984.6709999999998</v>
      </c>
      <c r="M20" s="106">
        <v>4183.0069999999996</v>
      </c>
      <c r="N20" s="106">
        <v>14192.055</v>
      </c>
      <c r="O20" s="106">
        <v>33131.978000000003</v>
      </c>
    </row>
    <row r="21" spans="1:15" ht="15" customHeight="1">
      <c r="A21" s="116" t="s">
        <v>157</v>
      </c>
      <c r="B21" s="106">
        <v>424.86500000000001</v>
      </c>
      <c r="C21" s="106">
        <v>521.57500000000005</v>
      </c>
      <c r="D21" s="106">
        <v>663.61300000000006</v>
      </c>
      <c r="E21" s="106">
        <v>715.74099999999999</v>
      </c>
      <c r="F21" s="106">
        <v>724.17600000000004</v>
      </c>
      <c r="G21" s="106">
        <v>710.45899999999995</v>
      </c>
      <c r="H21" s="106">
        <v>727.61900000000003</v>
      </c>
      <c r="I21" s="106">
        <v>766.40099999999995</v>
      </c>
      <c r="J21" s="106">
        <v>789.88800000000003</v>
      </c>
      <c r="K21" s="106">
        <v>818.79200000000003</v>
      </c>
      <c r="L21" s="106">
        <v>866.25699999999995</v>
      </c>
      <c r="M21" s="106">
        <v>888.851</v>
      </c>
      <c r="N21" s="106">
        <v>3541.6080000000002</v>
      </c>
      <c r="O21" s="106">
        <v>7671.7969999999996</v>
      </c>
    </row>
    <row r="22" spans="1:15" ht="15" customHeight="1">
      <c r="A22" s="116" t="s">
        <v>158</v>
      </c>
    </row>
    <row r="23" spans="1:15" ht="15" customHeight="1">
      <c r="A23" s="116" t="s">
        <v>159</v>
      </c>
      <c r="B23" s="106">
        <v>1065.9749999999999</v>
      </c>
      <c r="C23" s="106">
        <v>1194.5419999999999</v>
      </c>
      <c r="D23" s="106">
        <v>1207.336</v>
      </c>
      <c r="E23" s="106">
        <v>1254.982</v>
      </c>
      <c r="F23" s="106">
        <v>1309.471</v>
      </c>
      <c r="G23" s="106">
        <v>1360.42</v>
      </c>
      <c r="H23" s="106">
        <v>1426.011</v>
      </c>
      <c r="I23" s="106">
        <v>1481.5419999999999</v>
      </c>
      <c r="J23" s="106">
        <v>1543.462</v>
      </c>
      <c r="K23" s="106">
        <v>1607.4839999999999</v>
      </c>
      <c r="L23" s="106">
        <v>1671.424</v>
      </c>
      <c r="M23" s="106">
        <v>1760.732</v>
      </c>
      <c r="N23" s="106">
        <v>6558.22</v>
      </c>
      <c r="O23" s="106">
        <v>14622.864</v>
      </c>
    </row>
    <row r="24" spans="1:15" ht="15" customHeight="1">
      <c r="A24" s="116" t="s">
        <v>160</v>
      </c>
      <c r="B24" s="106">
        <v>339.14499999999998</v>
      </c>
      <c r="C24" s="106">
        <v>381.78399999999999</v>
      </c>
      <c r="D24" s="106">
        <v>499.73</v>
      </c>
      <c r="E24" s="106">
        <v>488.03699999999998</v>
      </c>
      <c r="F24" s="106">
        <v>509.61099999999999</v>
      </c>
      <c r="G24" s="106">
        <v>532.149</v>
      </c>
      <c r="H24" s="106">
        <v>560.68899999999996</v>
      </c>
      <c r="I24" s="106">
        <v>585.92399999999998</v>
      </c>
      <c r="J24" s="106">
        <v>613.79899999999998</v>
      </c>
      <c r="K24" s="106">
        <v>643.00099999999998</v>
      </c>
      <c r="L24" s="106">
        <v>672.375</v>
      </c>
      <c r="M24" s="106">
        <v>710.00400000000002</v>
      </c>
      <c r="N24" s="106">
        <v>2590.2159999999999</v>
      </c>
      <c r="O24" s="106">
        <v>5815.3190000000004</v>
      </c>
    </row>
    <row r="25" spans="1:15" ht="15" customHeight="1">
      <c r="A25" s="116" t="s">
        <v>161</v>
      </c>
      <c r="B25" s="106">
        <v>66.498000000000005</v>
      </c>
      <c r="C25" s="106">
        <v>49.109000000000002</v>
      </c>
      <c r="D25" s="106">
        <v>52.744</v>
      </c>
      <c r="E25" s="106">
        <v>54.976999999999997</v>
      </c>
      <c r="F25" s="106">
        <v>57.348999999999997</v>
      </c>
      <c r="G25" s="106">
        <v>60.02</v>
      </c>
      <c r="H25" s="106">
        <v>63.063000000000002</v>
      </c>
      <c r="I25" s="106">
        <v>66.36</v>
      </c>
      <c r="J25" s="106">
        <v>67.87</v>
      </c>
      <c r="K25" s="106">
        <v>66.748000000000005</v>
      </c>
      <c r="L25" s="106">
        <v>68.875</v>
      </c>
      <c r="M25" s="106">
        <v>71.156999999999996</v>
      </c>
      <c r="N25" s="106">
        <v>288.15300000000002</v>
      </c>
      <c r="O25" s="106">
        <v>629.16300000000001</v>
      </c>
    </row>
    <row r="26" spans="1:15" ht="15" customHeight="1">
      <c r="A26" s="116" t="s">
        <v>162</v>
      </c>
      <c r="B26" s="106">
        <v>11.909000000000001</v>
      </c>
      <c r="C26" s="106">
        <v>13.568</v>
      </c>
      <c r="D26" s="106">
        <v>13.744</v>
      </c>
      <c r="E26" s="106">
        <v>14.401999999999999</v>
      </c>
      <c r="F26" s="106">
        <v>15.013999999999999</v>
      </c>
      <c r="G26" s="106">
        <v>15.656000000000001</v>
      </c>
      <c r="H26" s="106">
        <v>16.305</v>
      </c>
      <c r="I26" s="106">
        <v>16.989999999999998</v>
      </c>
      <c r="J26" s="106">
        <v>17.689</v>
      </c>
      <c r="K26" s="106">
        <v>18.414999999999999</v>
      </c>
      <c r="L26" s="106">
        <v>19.366</v>
      </c>
      <c r="M26" s="106">
        <v>20.215</v>
      </c>
      <c r="N26" s="106">
        <v>75.120999999999995</v>
      </c>
      <c r="O26" s="106">
        <v>167.79599999999999</v>
      </c>
    </row>
    <row r="27" spans="1:15" ht="15" customHeight="1">
      <c r="A27" s="116" t="s">
        <v>163</v>
      </c>
      <c r="B27" s="106">
        <v>87.727999999999994</v>
      </c>
      <c r="C27" s="106">
        <v>86.379000000000005</v>
      </c>
      <c r="D27" s="106">
        <v>108.069</v>
      </c>
      <c r="E27" s="106">
        <v>108.788</v>
      </c>
      <c r="F27" s="106">
        <v>112.794</v>
      </c>
      <c r="G27" s="106">
        <v>113.91500000000001</v>
      </c>
      <c r="H27" s="106">
        <v>113.94199999999999</v>
      </c>
      <c r="I27" s="106">
        <v>116.33199999999999</v>
      </c>
      <c r="J27" s="106">
        <v>118.93600000000001</v>
      </c>
      <c r="K27" s="106">
        <v>119.52800000000001</v>
      </c>
      <c r="L27" s="106">
        <v>121.723</v>
      </c>
      <c r="M27" s="106">
        <v>124.07</v>
      </c>
      <c r="N27" s="106">
        <v>557.50800000000004</v>
      </c>
      <c r="O27" s="106">
        <v>1158.097</v>
      </c>
    </row>
    <row r="28" spans="1:15" ht="15" customHeight="1">
      <c r="A28" s="116" t="s">
        <v>164</v>
      </c>
      <c r="B28" s="106">
        <v>32.549999999999997</v>
      </c>
      <c r="C28" s="106">
        <v>34.595999999999997</v>
      </c>
      <c r="D28" s="106">
        <v>29.594000000000001</v>
      </c>
      <c r="E28" s="106">
        <v>32.694000000000003</v>
      </c>
      <c r="F28" s="106">
        <v>32.917000000000002</v>
      </c>
      <c r="G28" s="106">
        <v>51.698999999999998</v>
      </c>
      <c r="H28" s="106">
        <v>55.231999999999999</v>
      </c>
      <c r="I28" s="106">
        <v>59.670999999999999</v>
      </c>
      <c r="J28" s="106">
        <v>59.652000000000001</v>
      </c>
      <c r="K28" s="106">
        <v>65.497</v>
      </c>
      <c r="L28" s="106">
        <v>72.055000000000007</v>
      </c>
      <c r="M28" s="106">
        <v>78.447999999999993</v>
      </c>
      <c r="N28" s="106">
        <v>202.136</v>
      </c>
      <c r="O28" s="106">
        <v>537.45899999999995</v>
      </c>
    </row>
    <row r="29" spans="1:15" ht="15" customHeight="1">
      <c r="A29" s="116" t="s">
        <v>165</v>
      </c>
      <c r="B29" s="106">
        <v>99.908000000000001</v>
      </c>
      <c r="C29" s="106">
        <v>82.298000000000002</v>
      </c>
      <c r="D29" s="106">
        <v>60.640999999999998</v>
      </c>
      <c r="E29" s="106">
        <v>47.777000000000001</v>
      </c>
      <c r="F29" s="106">
        <v>48.325000000000003</v>
      </c>
      <c r="G29" s="106">
        <v>48.552</v>
      </c>
      <c r="H29" s="106">
        <v>50.212000000000003</v>
      </c>
      <c r="I29" s="106">
        <v>52.143000000000001</v>
      </c>
      <c r="J29" s="106">
        <v>54.337000000000003</v>
      </c>
      <c r="K29" s="106">
        <v>55.677</v>
      </c>
      <c r="L29" s="106">
        <v>47.905999999999999</v>
      </c>
      <c r="M29" s="106">
        <v>50.447000000000003</v>
      </c>
      <c r="N29" s="106">
        <v>255.50700000000001</v>
      </c>
      <c r="O29" s="106">
        <v>516.01700000000005</v>
      </c>
    </row>
    <row r="30" spans="1:15" ht="15" customHeight="1">
      <c r="A30" s="116" t="s">
        <v>166</v>
      </c>
      <c r="B30" s="106">
        <v>106.67400000000001</v>
      </c>
      <c r="C30" s="106">
        <v>0</v>
      </c>
      <c r="D30" s="106">
        <v>0</v>
      </c>
      <c r="E30" s="106">
        <v>0</v>
      </c>
      <c r="F30" s="106">
        <v>22.245000000000001</v>
      </c>
      <c r="G30" s="106">
        <v>43.753999999999998</v>
      </c>
      <c r="H30" s="106">
        <v>57.305999999999997</v>
      </c>
      <c r="I30" s="106">
        <v>66.376000000000005</v>
      </c>
      <c r="J30" s="106">
        <v>72.984999999999999</v>
      </c>
      <c r="K30" s="106">
        <v>79.087000000000003</v>
      </c>
      <c r="L30" s="106">
        <v>86.341999999999999</v>
      </c>
      <c r="M30" s="106">
        <v>92.638000000000005</v>
      </c>
      <c r="N30" s="106">
        <v>123.30500000000001</v>
      </c>
      <c r="O30" s="106">
        <v>520.73299999999995</v>
      </c>
    </row>
    <row r="31" spans="1:15" ht="15" customHeight="1">
      <c r="A31" s="116" t="s">
        <v>167</v>
      </c>
      <c r="B31" s="117">
        <v>30.001000000000001</v>
      </c>
      <c r="C31" s="117">
        <v>39.715000000000003</v>
      </c>
      <c r="D31" s="117">
        <v>36.865000000000002</v>
      </c>
      <c r="E31" s="117">
        <v>40.152999999999999</v>
      </c>
      <c r="F31" s="117">
        <v>43.277000000000001</v>
      </c>
      <c r="G31" s="117">
        <v>44.488</v>
      </c>
      <c r="H31" s="117">
        <v>47.966000000000001</v>
      </c>
      <c r="I31" s="117">
        <v>51.981000000000002</v>
      </c>
      <c r="J31" s="117">
        <v>55.674999999999997</v>
      </c>
      <c r="K31" s="117">
        <v>58.912999999999997</v>
      </c>
      <c r="L31" s="117">
        <v>61.231000000000002</v>
      </c>
      <c r="M31" s="117">
        <v>63.19</v>
      </c>
      <c r="N31" s="117">
        <v>212.749</v>
      </c>
      <c r="O31" s="117">
        <v>503.73899999999998</v>
      </c>
    </row>
    <row r="32" spans="1:15" ht="15" customHeight="1">
      <c r="A32" s="116" t="s">
        <v>168</v>
      </c>
      <c r="B32" s="119">
        <v>4897.3990000000003</v>
      </c>
      <c r="C32" s="119">
        <v>4587.1009999999997</v>
      </c>
      <c r="D32" s="119">
        <v>5027.5590000000002</v>
      </c>
      <c r="E32" s="119">
        <v>5413.9030000000002</v>
      </c>
      <c r="F32" s="119">
        <v>5761.9740000000002</v>
      </c>
      <c r="G32" s="119">
        <v>6038.8410000000003</v>
      </c>
      <c r="H32" s="119">
        <v>6354.3010000000004</v>
      </c>
      <c r="I32" s="119">
        <v>6673.1109999999999</v>
      </c>
      <c r="J32" s="119">
        <v>6980.8389999999999</v>
      </c>
      <c r="K32" s="119">
        <v>7309.45</v>
      </c>
      <c r="L32" s="119">
        <v>7672.2250000000004</v>
      </c>
      <c r="M32" s="119">
        <v>8042.759</v>
      </c>
      <c r="N32" s="117">
        <v>28596.578000000001</v>
      </c>
      <c r="O32" s="117">
        <v>65274.962</v>
      </c>
    </row>
    <row r="33" spans="1:17" ht="15" customHeight="1">
      <c r="A33" s="116"/>
    </row>
    <row r="34" spans="1:17" ht="15" customHeight="1">
      <c r="A34" s="115" t="s">
        <v>128</v>
      </c>
      <c r="B34" s="120">
        <v>1375.925</v>
      </c>
      <c r="C34" s="120">
        <v>1543.0039999999999</v>
      </c>
      <c r="D34" s="120">
        <v>1877.2090000000001</v>
      </c>
      <c r="E34" s="120">
        <v>1697.1089999999999</v>
      </c>
      <c r="F34" s="120">
        <v>1560.9079999999999</v>
      </c>
      <c r="G34" s="120">
        <v>1589.7439999999999</v>
      </c>
      <c r="H34" s="120">
        <v>1705.5619999999999</v>
      </c>
      <c r="I34" s="120">
        <v>1561.6990000000001</v>
      </c>
      <c r="J34" s="120">
        <v>1674.346</v>
      </c>
      <c r="K34" s="120">
        <v>1740.3019999999999</v>
      </c>
      <c r="L34" s="120">
        <v>1784.184</v>
      </c>
      <c r="M34" s="120">
        <v>1970.4169999999999</v>
      </c>
      <c r="N34" s="120">
        <v>8430.5319999999992</v>
      </c>
      <c r="O34" s="120">
        <v>17161.48</v>
      </c>
    </row>
    <row r="36" spans="1:17" ht="15" customHeight="1">
      <c r="A36" s="116" t="s">
        <v>153</v>
      </c>
      <c r="B36" s="106">
        <v>475.887</v>
      </c>
      <c r="C36" s="106">
        <v>652.71400000000006</v>
      </c>
      <c r="D36" s="106">
        <v>800.28700000000003</v>
      </c>
      <c r="E36" s="106">
        <v>842.53899999999999</v>
      </c>
      <c r="F36" s="106">
        <v>886.85699999999997</v>
      </c>
      <c r="G36" s="106">
        <v>934.404</v>
      </c>
      <c r="H36" s="106">
        <v>984.17499999999995</v>
      </c>
      <c r="I36" s="106">
        <v>1034.828</v>
      </c>
      <c r="J36" s="106">
        <v>1092.758</v>
      </c>
      <c r="K36" s="106">
        <v>1167.74</v>
      </c>
      <c r="L36" s="106">
        <v>1246.326</v>
      </c>
      <c r="M36" s="106">
        <v>1316.4069999999999</v>
      </c>
      <c r="N36" s="106">
        <v>4448.2619999999997</v>
      </c>
      <c r="O36" s="106">
        <v>10306.321</v>
      </c>
    </row>
    <row r="37" spans="1:17" s="120" customFormat="1" ht="15" customHeight="1">
      <c r="A37" s="116" t="s">
        <v>169</v>
      </c>
      <c r="B37" s="106">
        <v>900.03800000000001</v>
      </c>
      <c r="C37" s="106">
        <v>890.29</v>
      </c>
      <c r="D37" s="106">
        <v>1076.922</v>
      </c>
      <c r="E37" s="106">
        <v>854.57</v>
      </c>
      <c r="F37" s="106">
        <v>674.05100000000004</v>
      </c>
      <c r="G37" s="106">
        <v>655.34</v>
      </c>
      <c r="H37" s="106">
        <v>721.38699999999994</v>
      </c>
      <c r="I37" s="106">
        <v>526.87099999999998</v>
      </c>
      <c r="J37" s="106">
        <v>581.58799999999997</v>
      </c>
      <c r="K37" s="106">
        <v>572.56200000000001</v>
      </c>
      <c r="L37" s="106">
        <v>537.85799999999995</v>
      </c>
      <c r="M37" s="106">
        <v>654.01</v>
      </c>
      <c r="N37" s="106">
        <v>3982.27</v>
      </c>
      <c r="O37" s="106">
        <v>6855.1589999999997</v>
      </c>
      <c r="Q37" s="106"/>
    </row>
    <row r="38" spans="1:17" ht="15" customHeight="1">
      <c r="A38" s="116"/>
    </row>
    <row r="39" spans="1:17" ht="15" customHeight="1">
      <c r="A39" s="116" t="s">
        <v>170</v>
      </c>
      <c r="B39" s="106">
        <v>1360.7449999999999</v>
      </c>
      <c r="C39" s="106">
        <v>1522.0250000000001</v>
      </c>
      <c r="D39" s="106">
        <v>1773.617</v>
      </c>
      <c r="E39" s="106">
        <v>1552.857</v>
      </c>
      <c r="F39" s="106">
        <v>1389.933</v>
      </c>
      <c r="G39" s="106">
        <v>1385.52</v>
      </c>
      <c r="H39" s="106">
        <v>1476.59</v>
      </c>
      <c r="I39" s="106">
        <v>1294.934</v>
      </c>
      <c r="J39" s="106">
        <v>1373.9659999999999</v>
      </c>
      <c r="K39" s="106">
        <v>1400.337</v>
      </c>
      <c r="L39" s="106">
        <v>1408.309</v>
      </c>
      <c r="M39" s="106">
        <v>1578.143</v>
      </c>
      <c r="N39" s="106">
        <v>7578.5169999999998</v>
      </c>
      <c r="O39" s="106">
        <v>14634.206</v>
      </c>
    </row>
    <row r="40" spans="1:17" ht="15" customHeight="1">
      <c r="A40" s="125" t="s">
        <v>171</v>
      </c>
      <c r="B40" s="126">
        <v>15.18</v>
      </c>
      <c r="C40" s="126">
        <v>20.978999999999999</v>
      </c>
      <c r="D40" s="126">
        <v>103.592</v>
      </c>
      <c r="E40" s="126">
        <v>144.25200000000001</v>
      </c>
      <c r="F40" s="126">
        <v>170.97499999999999</v>
      </c>
      <c r="G40" s="126">
        <v>204.22399999999999</v>
      </c>
      <c r="H40" s="126">
        <v>228.97200000000001</v>
      </c>
      <c r="I40" s="126">
        <v>266.76499999999999</v>
      </c>
      <c r="J40" s="126">
        <v>300.38</v>
      </c>
      <c r="K40" s="126">
        <v>339.96499999999997</v>
      </c>
      <c r="L40" s="126">
        <v>375.875</v>
      </c>
      <c r="M40" s="126">
        <v>392.274</v>
      </c>
      <c r="N40" s="126">
        <v>852.01499999999999</v>
      </c>
      <c r="O40" s="126">
        <v>2527.2739999999999</v>
      </c>
    </row>
    <row r="41" spans="1:17" ht="15" customHeight="1">
      <c r="B41" s="209"/>
      <c r="C41" s="209"/>
      <c r="D41" s="209"/>
      <c r="E41" s="209"/>
      <c r="F41" s="209"/>
      <c r="G41" s="209"/>
      <c r="H41" s="209"/>
      <c r="I41" s="209"/>
      <c r="J41" s="209"/>
      <c r="K41" s="209"/>
      <c r="L41" s="209"/>
      <c r="M41" s="209"/>
      <c r="N41" s="209"/>
      <c r="O41" s="209"/>
    </row>
    <row r="42" spans="1:17" ht="17.25" customHeight="1">
      <c r="A42" s="120" t="s">
        <v>143</v>
      </c>
      <c r="B42" s="121"/>
      <c r="C42" s="121"/>
      <c r="D42" s="121"/>
      <c r="E42" s="121"/>
      <c r="F42" s="121"/>
      <c r="G42" s="121"/>
      <c r="H42" s="121"/>
      <c r="I42" s="121"/>
      <c r="J42" s="121"/>
      <c r="K42" s="121"/>
      <c r="L42" s="121"/>
      <c r="M42" s="121"/>
      <c r="N42" s="121"/>
      <c r="O42" s="121"/>
    </row>
    <row r="43" spans="1:17" ht="15" customHeight="1">
      <c r="A43" s="106" t="s">
        <v>172</v>
      </c>
      <c r="B43" s="106">
        <v>4897.3990000000003</v>
      </c>
      <c r="C43" s="121">
        <v>4587.1009999999997</v>
      </c>
      <c r="D43" s="121">
        <v>5027.5590000000002</v>
      </c>
      <c r="E43" s="121">
        <v>5413.9030000000002</v>
      </c>
      <c r="F43" s="121">
        <v>5761.9740000000002</v>
      </c>
      <c r="G43" s="121">
        <v>6038.8410000000003</v>
      </c>
      <c r="H43" s="121">
        <v>6354.3010000000004</v>
      </c>
      <c r="I43" s="121">
        <v>6673.1109999999999</v>
      </c>
      <c r="J43" s="121">
        <v>6980.8389999999999</v>
      </c>
      <c r="K43" s="121">
        <v>7309.45</v>
      </c>
      <c r="L43" s="121">
        <v>7672.2250000000004</v>
      </c>
      <c r="M43" s="121">
        <v>8042.759</v>
      </c>
      <c r="N43" s="121">
        <v>28596.578000000001</v>
      </c>
      <c r="O43" s="121">
        <v>65274.962</v>
      </c>
    </row>
    <row r="44" spans="1:17" ht="15" customHeight="1">
      <c r="A44" s="106" t="s">
        <v>173</v>
      </c>
      <c r="B44" s="106">
        <v>6209.0969999999998</v>
      </c>
      <c r="C44" s="106">
        <v>6124.067</v>
      </c>
      <c r="D44" s="106">
        <v>6976.4009999999998</v>
      </c>
      <c r="E44" s="106">
        <v>7111.0119999999997</v>
      </c>
      <c r="F44" s="106">
        <v>7322.8819999999996</v>
      </c>
      <c r="G44" s="106">
        <v>7628.585</v>
      </c>
      <c r="H44" s="106">
        <v>7954.692</v>
      </c>
      <c r="I44" s="106">
        <v>8339.9809999999998</v>
      </c>
      <c r="J44" s="106">
        <v>8655.1849999999995</v>
      </c>
      <c r="K44" s="106">
        <v>9049.7520000000004</v>
      </c>
      <c r="L44" s="106">
        <v>9456.4089999999997</v>
      </c>
      <c r="M44" s="106">
        <v>9868.3119999999999</v>
      </c>
      <c r="N44" s="106">
        <v>36993.572</v>
      </c>
      <c r="O44" s="106">
        <v>82363.210999999996</v>
      </c>
    </row>
    <row r="45" spans="1:17">
      <c r="A45" s="106" t="s">
        <v>174</v>
      </c>
      <c r="B45" s="118">
        <v>1311.6980000000001</v>
      </c>
      <c r="C45" s="118">
        <v>1536.9659999999999</v>
      </c>
      <c r="D45" s="118">
        <v>1948.8420000000001</v>
      </c>
      <c r="E45" s="118">
        <v>1697.1089999999999</v>
      </c>
      <c r="F45" s="118">
        <v>1560.9079999999999</v>
      </c>
      <c r="G45" s="118">
        <v>1589.7439999999999</v>
      </c>
      <c r="H45" s="118">
        <v>1600.3910000000001</v>
      </c>
      <c r="I45" s="118">
        <v>1666.87</v>
      </c>
      <c r="J45" s="118">
        <v>1674.346</v>
      </c>
      <c r="K45" s="118">
        <v>1740.3019999999999</v>
      </c>
      <c r="L45" s="118">
        <v>1784.184</v>
      </c>
      <c r="M45" s="118">
        <v>1825.5530000000001</v>
      </c>
      <c r="N45" s="118">
        <v>8396.9940000000006</v>
      </c>
      <c r="O45" s="118">
        <v>17088.249</v>
      </c>
    </row>
    <row r="46" spans="1:17">
      <c r="A46" s="117"/>
      <c r="B46" s="117"/>
      <c r="C46" s="117"/>
      <c r="D46" s="117"/>
      <c r="E46" s="117"/>
      <c r="F46" s="117"/>
      <c r="G46" s="117"/>
      <c r="H46" s="117"/>
      <c r="I46" s="117"/>
      <c r="J46" s="117"/>
      <c r="K46" s="117"/>
      <c r="L46" s="117"/>
      <c r="M46" s="117"/>
      <c r="N46" s="117"/>
      <c r="O46" s="117"/>
    </row>
    <row r="47" spans="1:17" ht="15" customHeight="1">
      <c r="A47" s="342" t="s">
        <v>893</v>
      </c>
      <c r="B47" s="342"/>
      <c r="C47" s="342"/>
      <c r="D47" s="342"/>
      <c r="E47" s="342"/>
      <c r="F47" s="342"/>
      <c r="G47" s="342"/>
      <c r="H47" s="342"/>
      <c r="I47" s="342"/>
      <c r="J47" s="342"/>
      <c r="K47" s="342"/>
      <c r="L47" s="342"/>
      <c r="M47" s="342"/>
      <c r="N47" s="342"/>
      <c r="O47" s="342"/>
    </row>
    <row r="48" spans="1:17">
      <c r="A48" s="106" t="s">
        <v>896</v>
      </c>
    </row>
    <row r="51" spans="1:1" ht="15" customHeight="1">
      <c r="A51" s="124"/>
    </row>
    <row r="55" spans="1:1" ht="15" customHeight="1">
      <c r="A55" s="124"/>
    </row>
    <row r="56" spans="1:1" ht="15" customHeight="1">
      <c r="A56" s="124"/>
    </row>
    <row r="57" spans="1:1" ht="15" customHeight="1">
      <c r="A57" s="124"/>
    </row>
    <row r="76" spans="2:15" ht="15" customHeight="1">
      <c r="C76" s="129"/>
      <c r="D76" s="129"/>
      <c r="E76" s="129"/>
      <c r="F76" s="129"/>
      <c r="G76" s="129"/>
      <c r="H76" s="129"/>
      <c r="I76" s="129"/>
      <c r="J76" s="129"/>
      <c r="K76" s="129"/>
      <c r="L76" s="129"/>
      <c r="M76" s="129"/>
      <c r="N76" s="129"/>
      <c r="O76" s="129"/>
    </row>
    <row r="77" spans="2:15" ht="15" customHeight="1">
      <c r="C77" s="129"/>
      <c r="D77" s="129"/>
      <c r="E77" s="129"/>
      <c r="F77" s="129"/>
      <c r="G77" s="129"/>
      <c r="H77" s="129"/>
      <c r="I77" s="129"/>
      <c r="J77" s="129"/>
      <c r="K77" s="129"/>
      <c r="L77" s="129"/>
      <c r="M77" s="129"/>
      <c r="N77" s="129"/>
      <c r="O77" s="129"/>
    </row>
    <row r="78" spans="2:15" ht="15" customHeight="1">
      <c r="B78" s="129"/>
      <c r="C78" s="129"/>
      <c r="D78" s="129"/>
      <c r="E78" s="129"/>
      <c r="F78" s="129"/>
      <c r="G78" s="129"/>
      <c r="H78" s="129"/>
      <c r="I78" s="129"/>
      <c r="J78" s="129"/>
      <c r="K78" s="129"/>
      <c r="L78" s="129"/>
      <c r="M78" s="129"/>
      <c r="N78" s="129"/>
      <c r="O78" s="129"/>
    </row>
    <row r="79" spans="2:15" ht="15" customHeight="1">
      <c r="B79" s="129"/>
      <c r="C79" s="129"/>
      <c r="D79" s="129"/>
      <c r="E79" s="129"/>
      <c r="F79" s="129"/>
      <c r="G79" s="129"/>
      <c r="H79" s="129"/>
      <c r="I79" s="129"/>
      <c r="J79" s="129"/>
      <c r="K79" s="129"/>
      <c r="L79" s="129"/>
      <c r="M79" s="129"/>
      <c r="N79" s="129"/>
      <c r="O79" s="129"/>
    </row>
    <row r="80" spans="2:15" ht="15" customHeight="1">
      <c r="B80" s="129"/>
      <c r="C80" s="129"/>
      <c r="D80" s="129"/>
      <c r="E80" s="129"/>
      <c r="F80" s="129"/>
      <c r="G80" s="129"/>
      <c r="H80" s="129"/>
      <c r="I80" s="129"/>
      <c r="J80" s="129"/>
      <c r="K80" s="129"/>
      <c r="L80" s="129"/>
      <c r="M80" s="129"/>
      <c r="N80" s="129"/>
      <c r="O80" s="129"/>
    </row>
    <row r="81" spans="2:15" ht="15" customHeight="1">
      <c r="B81" s="129"/>
      <c r="C81" s="129"/>
      <c r="D81" s="129"/>
      <c r="E81" s="129"/>
      <c r="F81" s="129"/>
      <c r="G81" s="129"/>
      <c r="H81" s="129"/>
      <c r="I81" s="129"/>
      <c r="J81" s="129"/>
      <c r="K81" s="129"/>
      <c r="L81" s="129"/>
      <c r="M81" s="129"/>
      <c r="N81" s="129"/>
      <c r="O81" s="129"/>
    </row>
    <row r="82" spans="2:15" ht="15" customHeight="1">
      <c r="B82" s="129"/>
      <c r="C82" s="129"/>
      <c r="D82" s="129"/>
      <c r="E82" s="129"/>
      <c r="F82" s="129"/>
      <c r="G82" s="129"/>
      <c r="H82" s="129"/>
      <c r="I82" s="129"/>
      <c r="J82" s="129"/>
      <c r="K82" s="129"/>
      <c r="L82" s="129"/>
      <c r="M82" s="129"/>
      <c r="N82" s="129"/>
      <c r="O82" s="129"/>
    </row>
    <row r="83" spans="2:15" ht="15" customHeight="1">
      <c r="B83" s="129"/>
      <c r="C83" s="129"/>
      <c r="D83" s="129"/>
      <c r="E83" s="129"/>
      <c r="F83" s="129"/>
      <c r="G83" s="129"/>
      <c r="H83" s="129"/>
      <c r="I83" s="129"/>
      <c r="J83" s="129"/>
      <c r="K83" s="129"/>
      <c r="L83" s="129"/>
      <c r="M83" s="129"/>
      <c r="N83" s="129"/>
      <c r="O83" s="129"/>
    </row>
    <row r="84" spans="2:15" ht="15" customHeight="1">
      <c r="B84" s="129"/>
      <c r="C84" s="129"/>
      <c r="D84" s="129"/>
      <c r="E84" s="129"/>
      <c r="F84" s="129"/>
      <c r="G84" s="129"/>
      <c r="H84" s="129"/>
      <c r="I84" s="129"/>
      <c r="J84" s="129"/>
      <c r="K84" s="129"/>
      <c r="L84" s="129"/>
      <c r="M84" s="129"/>
      <c r="N84" s="129"/>
      <c r="O84" s="129"/>
    </row>
    <row r="85" spans="2:15" ht="15" customHeight="1">
      <c r="B85" s="129"/>
      <c r="C85" s="129"/>
      <c r="D85" s="129"/>
      <c r="E85" s="129"/>
      <c r="F85" s="129"/>
      <c r="G85" s="129"/>
      <c r="H85" s="129"/>
      <c r="I85" s="129"/>
      <c r="J85" s="129"/>
      <c r="K85" s="129"/>
      <c r="L85" s="129"/>
      <c r="M85" s="129"/>
      <c r="N85" s="129"/>
      <c r="O85" s="129"/>
    </row>
    <row r="86" spans="2:15" ht="15" customHeight="1">
      <c r="B86" s="129"/>
      <c r="C86" s="129"/>
      <c r="D86" s="129"/>
      <c r="E86" s="129"/>
      <c r="F86" s="129"/>
      <c r="G86" s="129"/>
      <c r="H86" s="129"/>
      <c r="I86" s="129"/>
      <c r="J86" s="129"/>
      <c r="K86" s="129"/>
      <c r="L86" s="129"/>
      <c r="M86" s="129"/>
      <c r="N86" s="129"/>
      <c r="O86" s="129"/>
    </row>
    <row r="87" spans="2:15" ht="15" customHeight="1">
      <c r="B87" s="129"/>
      <c r="C87" s="129"/>
      <c r="D87" s="129"/>
      <c r="E87" s="129"/>
      <c r="F87" s="129"/>
      <c r="G87" s="129"/>
      <c r="H87" s="129"/>
      <c r="I87" s="129"/>
      <c r="J87" s="129"/>
      <c r="K87" s="129"/>
      <c r="L87" s="129"/>
      <c r="M87" s="129"/>
      <c r="N87" s="129"/>
      <c r="O87" s="129"/>
    </row>
    <row r="88" spans="2:15" ht="15" customHeight="1">
      <c r="B88" s="129"/>
      <c r="C88" s="129"/>
      <c r="D88" s="129"/>
      <c r="E88" s="129"/>
      <c r="F88" s="129"/>
      <c r="G88" s="129"/>
      <c r="H88" s="129"/>
      <c r="I88" s="129"/>
      <c r="J88" s="129"/>
      <c r="K88" s="129"/>
      <c r="L88" s="129"/>
      <c r="M88" s="129"/>
      <c r="N88" s="129"/>
      <c r="O88" s="129"/>
    </row>
    <row r="89" spans="2:15" ht="15" customHeight="1">
      <c r="B89" s="129"/>
      <c r="C89" s="129"/>
      <c r="D89" s="129"/>
      <c r="E89" s="129"/>
      <c r="F89" s="129"/>
      <c r="G89" s="129"/>
      <c r="H89" s="129"/>
      <c r="I89" s="129"/>
      <c r="J89" s="129"/>
      <c r="K89" s="129"/>
      <c r="L89" s="129"/>
      <c r="M89" s="129"/>
      <c r="N89" s="129"/>
      <c r="O89" s="129"/>
    </row>
    <row r="90" spans="2:15" ht="15" customHeight="1">
      <c r="B90" s="129"/>
      <c r="C90" s="129"/>
      <c r="D90" s="129"/>
      <c r="E90" s="129"/>
      <c r="F90" s="129"/>
      <c r="G90" s="129"/>
      <c r="H90" s="129"/>
      <c r="I90" s="129"/>
      <c r="J90" s="129"/>
      <c r="K90" s="129"/>
      <c r="L90" s="129"/>
      <c r="M90" s="129"/>
      <c r="N90" s="129"/>
      <c r="O90" s="129"/>
    </row>
    <row r="91" spans="2:15" ht="15" customHeight="1">
      <c r="B91" s="129"/>
      <c r="C91" s="129"/>
      <c r="D91" s="129"/>
      <c r="E91" s="129"/>
      <c r="F91" s="129"/>
      <c r="G91" s="129"/>
      <c r="H91" s="129"/>
      <c r="I91" s="129"/>
      <c r="J91" s="129"/>
      <c r="K91" s="129"/>
      <c r="L91" s="129"/>
      <c r="M91" s="129"/>
      <c r="N91" s="129"/>
      <c r="O91" s="129"/>
    </row>
    <row r="92" spans="2:15" ht="15" customHeight="1">
      <c r="B92" s="129"/>
      <c r="C92" s="129"/>
      <c r="D92" s="129"/>
      <c r="E92" s="129"/>
      <c r="F92" s="129"/>
      <c r="G92" s="129"/>
      <c r="H92" s="129"/>
      <c r="I92" s="129"/>
      <c r="J92" s="129"/>
      <c r="K92" s="129"/>
      <c r="L92" s="129"/>
      <c r="M92" s="129"/>
      <c r="N92" s="129"/>
      <c r="O92" s="129"/>
    </row>
    <row r="93" spans="2:15" ht="15" customHeight="1">
      <c r="B93" s="129"/>
      <c r="C93" s="129"/>
      <c r="D93" s="129"/>
      <c r="E93" s="129"/>
      <c r="F93" s="129"/>
      <c r="G93" s="129"/>
      <c r="H93" s="129"/>
      <c r="I93" s="129"/>
      <c r="J93" s="129"/>
      <c r="K93" s="129"/>
      <c r="L93" s="129"/>
      <c r="M93" s="129"/>
      <c r="N93" s="129"/>
      <c r="O93" s="129"/>
    </row>
    <row r="94" spans="2:15" ht="15" customHeight="1">
      <c r="B94" s="129"/>
      <c r="C94" s="129"/>
      <c r="D94" s="129"/>
      <c r="E94" s="129"/>
      <c r="F94" s="129"/>
      <c r="G94" s="129"/>
      <c r="H94" s="129"/>
      <c r="I94" s="129"/>
      <c r="J94" s="129"/>
      <c r="K94" s="129"/>
      <c r="L94" s="129"/>
      <c r="M94" s="129"/>
      <c r="N94" s="129"/>
      <c r="O94" s="129"/>
    </row>
    <row r="95" spans="2:15" ht="15" customHeight="1">
      <c r="B95" s="129"/>
      <c r="C95" s="129"/>
      <c r="D95" s="129"/>
      <c r="E95" s="129"/>
      <c r="F95" s="129"/>
      <c r="G95" s="129"/>
      <c r="H95" s="129"/>
      <c r="I95" s="129"/>
      <c r="J95" s="129"/>
      <c r="K95" s="129"/>
      <c r="L95" s="129"/>
      <c r="M95" s="129"/>
      <c r="N95" s="129"/>
      <c r="O95" s="129"/>
    </row>
    <row r="96" spans="2:15" ht="15" customHeight="1">
      <c r="B96" s="129"/>
      <c r="C96" s="129"/>
      <c r="D96" s="129"/>
      <c r="E96" s="129"/>
      <c r="F96" s="129"/>
      <c r="G96" s="129"/>
      <c r="H96" s="129"/>
      <c r="I96" s="129"/>
      <c r="J96" s="129"/>
      <c r="K96" s="129"/>
      <c r="L96" s="129"/>
      <c r="M96" s="129"/>
      <c r="N96" s="129"/>
      <c r="O96" s="129"/>
    </row>
    <row r="97" spans="2:15" ht="15" customHeight="1">
      <c r="B97" s="129"/>
      <c r="C97" s="129"/>
      <c r="D97" s="129"/>
      <c r="E97" s="129"/>
      <c r="F97" s="129"/>
      <c r="G97" s="129"/>
      <c r="H97" s="129"/>
      <c r="I97" s="129"/>
      <c r="J97" s="129"/>
      <c r="K97" s="129"/>
      <c r="L97" s="129"/>
      <c r="M97" s="129"/>
      <c r="N97" s="129"/>
      <c r="O97" s="129"/>
    </row>
    <row r="98" spans="2:15" ht="15" customHeight="1">
      <c r="B98" s="129"/>
      <c r="C98" s="129"/>
      <c r="D98" s="129"/>
      <c r="E98" s="129"/>
      <c r="F98" s="129"/>
      <c r="G98" s="129"/>
      <c r="H98" s="129"/>
      <c r="I98" s="129"/>
      <c r="J98" s="129"/>
      <c r="K98" s="129"/>
      <c r="L98" s="129"/>
      <c r="M98" s="129"/>
      <c r="N98" s="129"/>
      <c r="O98" s="129"/>
    </row>
    <row r="99" spans="2:15" ht="15" customHeight="1">
      <c r="B99" s="129"/>
      <c r="C99" s="129"/>
      <c r="D99" s="129"/>
      <c r="E99" s="129"/>
      <c r="F99" s="129"/>
      <c r="G99" s="129"/>
      <c r="H99" s="129"/>
      <c r="I99" s="129"/>
      <c r="J99" s="129"/>
      <c r="K99" s="129"/>
      <c r="L99" s="129"/>
      <c r="M99" s="129"/>
      <c r="N99" s="129"/>
      <c r="O99" s="129"/>
    </row>
    <row r="100" spans="2:15" ht="15" customHeight="1">
      <c r="B100" s="129"/>
      <c r="C100" s="129"/>
      <c r="D100" s="129"/>
      <c r="E100" s="129"/>
      <c r="F100" s="129"/>
      <c r="G100" s="129"/>
      <c r="H100" s="129"/>
      <c r="I100" s="129"/>
      <c r="J100" s="129"/>
      <c r="K100" s="129"/>
      <c r="L100" s="129"/>
      <c r="M100" s="129"/>
      <c r="N100" s="129"/>
      <c r="O100" s="129"/>
    </row>
    <row r="101" spans="2:15" ht="15" customHeight="1">
      <c r="B101" s="129"/>
      <c r="C101" s="129"/>
      <c r="D101" s="129"/>
      <c r="E101" s="129"/>
      <c r="F101" s="129"/>
      <c r="G101" s="129"/>
      <c r="H101" s="129"/>
      <c r="I101" s="129"/>
      <c r="J101" s="129"/>
      <c r="K101" s="129"/>
      <c r="L101" s="129"/>
      <c r="M101" s="129"/>
      <c r="N101" s="129"/>
      <c r="O101" s="129"/>
    </row>
    <row r="102" spans="2:15" ht="15" customHeight="1">
      <c r="B102" s="129"/>
      <c r="C102" s="129"/>
      <c r="D102" s="129"/>
      <c r="E102" s="129"/>
      <c r="F102" s="129"/>
      <c r="G102" s="129"/>
      <c r="H102" s="129"/>
      <c r="I102" s="129"/>
      <c r="J102" s="129"/>
      <c r="K102" s="129"/>
      <c r="L102" s="129"/>
      <c r="M102" s="129"/>
      <c r="N102" s="129"/>
      <c r="O102" s="129"/>
    </row>
    <row r="103" spans="2:15" ht="15" customHeight="1">
      <c r="B103" s="129"/>
      <c r="C103" s="129"/>
      <c r="D103" s="129"/>
      <c r="E103" s="129"/>
      <c r="F103" s="129"/>
      <c r="G103" s="129"/>
      <c r="H103" s="129"/>
      <c r="I103" s="129"/>
      <c r="J103" s="129"/>
      <c r="K103" s="129"/>
      <c r="L103" s="129"/>
      <c r="M103" s="129"/>
      <c r="N103" s="129"/>
      <c r="O103" s="129"/>
    </row>
    <row r="104" spans="2:15" ht="15" customHeight="1">
      <c r="B104" s="129"/>
      <c r="C104" s="129"/>
      <c r="D104" s="129"/>
      <c r="E104" s="129"/>
      <c r="F104" s="129"/>
      <c r="G104" s="129"/>
      <c r="H104" s="129"/>
      <c r="I104" s="129"/>
      <c r="J104" s="129"/>
      <c r="K104" s="129"/>
      <c r="L104" s="129"/>
      <c r="M104" s="129"/>
      <c r="N104" s="129"/>
      <c r="O104" s="129"/>
    </row>
    <row r="105" spans="2:15" ht="15" customHeight="1">
      <c r="B105" s="129"/>
      <c r="C105" s="129"/>
      <c r="D105" s="129"/>
      <c r="E105" s="129"/>
      <c r="F105" s="129"/>
      <c r="G105" s="129"/>
      <c r="H105" s="129"/>
      <c r="I105" s="129"/>
      <c r="J105" s="129"/>
      <c r="K105" s="129"/>
      <c r="L105" s="129"/>
      <c r="M105" s="129"/>
      <c r="N105" s="129"/>
      <c r="O105" s="129"/>
    </row>
    <row r="106" spans="2:15" ht="15" customHeight="1">
      <c r="B106" s="129"/>
      <c r="C106" s="129"/>
      <c r="D106" s="129"/>
      <c r="E106" s="129"/>
      <c r="F106" s="129"/>
      <c r="G106" s="129"/>
      <c r="H106" s="129"/>
      <c r="I106" s="129"/>
      <c r="J106" s="129"/>
      <c r="K106" s="129"/>
      <c r="L106" s="129"/>
      <c r="M106" s="129"/>
      <c r="N106" s="129"/>
      <c r="O106" s="129"/>
    </row>
    <row r="107" spans="2:15" ht="15" customHeight="1">
      <c r="B107" s="129"/>
      <c r="C107" s="129"/>
      <c r="D107" s="129"/>
      <c r="E107" s="129"/>
      <c r="F107" s="129"/>
      <c r="G107" s="129"/>
      <c r="H107" s="129"/>
      <c r="I107" s="129"/>
      <c r="J107" s="129"/>
      <c r="K107" s="129"/>
      <c r="L107" s="129"/>
      <c r="M107" s="129"/>
      <c r="N107" s="129"/>
      <c r="O107" s="129"/>
    </row>
    <row r="108" spans="2:15" ht="15" customHeight="1">
      <c r="B108" s="129"/>
      <c r="C108" s="129"/>
      <c r="D108" s="129"/>
      <c r="E108" s="129"/>
      <c r="F108" s="129"/>
      <c r="G108" s="129"/>
      <c r="H108" s="129"/>
      <c r="I108" s="129"/>
      <c r="J108" s="129"/>
      <c r="K108" s="129"/>
      <c r="L108" s="129"/>
      <c r="M108" s="129"/>
      <c r="N108" s="129"/>
      <c r="O108" s="129"/>
    </row>
    <row r="109" spans="2:15" ht="15" customHeight="1">
      <c r="B109" s="129"/>
      <c r="C109" s="129"/>
      <c r="D109" s="129"/>
      <c r="E109" s="129"/>
      <c r="F109" s="129"/>
      <c r="G109" s="129"/>
      <c r="H109" s="129"/>
      <c r="I109" s="129"/>
      <c r="J109" s="129"/>
      <c r="K109" s="129"/>
      <c r="L109" s="129"/>
      <c r="M109" s="129"/>
      <c r="N109" s="129"/>
      <c r="O109" s="129"/>
    </row>
  </sheetData>
  <mergeCells count="1">
    <mergeCell ref="A47:O47"/>
  </mergeCells>
  <printOptions horizontalCentered="1"/>
  <pageMargins left="0.7" right="0.7" top="0.75" bottom="0.75" header="0.3" footer="0.3"/>
  <pageSetup scale="61" fitToHeight="0" pageOrder="overThenDown" orientation="landscape" r:id="rId1"/>
  <headerFooter differentFirst="1" scaleWithDoc="0">
    <oddHeader>&amp;R&amp;"Times New Roman,Regular"&amp;P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TOC</vt:lpstr>
      <vt:lpstr>Table 1</vt:lpstr>
      <vt:lpstr>Table 2</vt:lpstr>
      <vt:lpstr>Table 3</vt:lpstr>
      <vt:lpstr>Table 4</vt:lpstr>
      <vt:lpstr>Table 5</vt:lpstr>
      <vt:lpstr>S-1</vt:lpstr>
      <vt:lpstr>S-2</vt:lpstr>
      <vt:lpstr>S-3</vt:lpstr>
      <vt:lpstr>S-4</vt:lpstr>
      <vt:lpstr>S-5</vt:lpstr>
      <vt:lpstr>S-6</vt:lpstr>
      <vt:lpstr>S-7</vt:lpstr>
      <vt:lpstr>S-8</vt:lpstr>
      <vt:lpstr>'S-3'!Print_Area</vt:lpstr>
      <vt:lpstr>'S-5'!Print_Area</vt:lpstr>
      <vt:lpstr>'S-7'!Print_Area</vt:lpstr>
      <vt:lpstr>TOC!Print_Area</vt:lpstr>
      <vt:lpstr>'S-5'!Print_Titles</vt:lpstr>
      <vt:lpstr>'S-8'!Print_Titles</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Molins, Emily M. EOP/OMB</dc:creator>
  <cp:lastModifiedBy>Lauer, Eric P. EOP/OMB</cp:lastModifiedBy>
  <cp:lastPrinted>2023-07-27T14:27:50Z</cp:lastPrinted>
  <dcterms:created xsi:type="dcterms:W3CDTF">2023-07-19T20:29:25Z</dcterms:created>
  <dcterms:modified xsi:type="dcterms:W3CDTF">2023-07-31T15:27:35Z</dcterms:modified>
</cp:coreProperties>
</file>