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lauer_e\Work Folders\Documents\website\fy2023\"/>
    </mc:Choice>
  </mc:AlternateContent>
  <xr:revisionPtr revIDLastSave="0" documentId="8_{698CA2C7-4963-47FF-8E0A-174DAEA99A58}" xr6:coauthVersionLast="36" xr6:coauthVersionMax="36" xr10:uidLastSave="{00000000-0000-0000-0000-000000000000}"/>
  <bookViews>
    <workbookView xWindow="0" yWindow="0" windowWidth="19200" windowHeight="7950" xr2:uid="{00000000-000D-0000-FFFF-FFFF00000000}"/>
  </bookViews>
  <sheets>
    <sheet name="Table 19-10" sheetId="1" r:id="rId1"/>
    <sheet name="Table 19-11" sheetId="2" r:id="rId2"/>
    <sheet name="Table 19-12" sheetId="3" r:id="rId3"/>
    <sheet name="Table 19-13" sheetId="4" r:id="rId4"/>
    <sheet name="Table 19-14" sheetId="5" r:id="rId5"/>
    <sheet name="Table 19-15" sheetId="6" r:id="rId6"/>
    <sheet name="Table 19-16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D4" i="3"/>
  <c r="E4" i="3" s="1"/>
  <c r="F4" i="3" s="1"/>
  <c r="G4" i="3" s="1"/>
  <c r="H4" i="3" s="1"/>
  <c r="I4" i="3" s="1"/>
  <c r="J4" i="3" s="1"/>
  <c r="K4" i="3" s="1"/>
  <c r="L4" i="3" s="1"/>
  <c r="M4" i="3" s="1"/>
  <c r="N4" i="3" s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</calcChain>
</file>

<file path=xl/sharedStrings.xml><?xml version="1.0" encoding="utf-8"?>
<sst xmlns="http://schemas.openxmlformats.org/spreadsheetml/2006/main" count="199" uniqueCount="145">
  <si>
    <t>(In billions of dollars)</t>
  </si>
  <si>
    <t>TARP Programs</t>
  </si>
  <si>
    <t>Estimated Cost (+) / Savings (-)</t>
  </si>
  <si>
    <t>Equity Programs..............................................................................................................................................................................</t>
  </si>
  <si>
    <t>Structured and Direct Loan Programs……….............................................................................................</t>
  </si>
  <si>
    <t>Memorandum:</t>
  </si>
  <si>
    <t xml:space="preserve"> </t>
  </si>
  <si>
    <r>
      <t>TARP Obligations</t>
    </r>
    <r>
      <rPr>
        <vertAlign val="superscript"/>
        <sz val="8"/>
        <color theme="1"/>
        <rFont val="Arial"/>
        <family val="2"/>
      </rPr>
      <t>1</t>
    </r>
  </si>
  <si>
    <r>
      <t>Guarantee Programs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..............................................................................................................................</t>
    </r>
  </si>
  <si>
    <r>
      <t>TARP Housing Programs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..............................................................................................................................................................................</t>
    </r>
  </si>
  <si>
    <r>
      <t xml:space="preserve">    Total programmatic costs</t>
    </r>
    <r>
      <rPr>
        <vertAlign val="superscript"/>
        <sz val="8"/>
        <color theme="1"/>
        <rFont val="Arial"/>
        <family val="2"/>
      </rPr>
      <t>4</t>
    </r>
    <r>
      <rPr>
        <b/>
        <sz val="8"/>
        <color theme="1"/>
        <rFont val="Arial"/>
        <family val="2"/>
      </rPr>
      <t>.............................................................................................................................................................................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</si>
  <si>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 xml:space="preserve">TARP obligations are net of cancellations. 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</si>
  <si>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The total assets supported by the Asset Guarantee Program were $301 billion. 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</si>
  <si>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TARP obligations include FHA Refinance Letter of Credit first loss coverage of eligible FHA insured mortgages.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</si>
  <si>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Total programmatic costs of TARP exclude interest on reestimates. </t>
    </r>
  </si>
  <si>
    <t>Actual</t>
  </si>
  <si>
    <t>Estimate</t>
  </si>
  <si>
    <t>Financing Account Balances:</t>
  </si>
  <si>
    <t xml:space="preserve">    Troubled Asset Relief Program Equity Purchase Financing Account.......................................................................................</t>
  </si>
  <si>
    <t xml:space="preserve">    Troubled Asset Relief Program Direct Loan Financing Account ......................................................................................</t>
  </si>
  <si>
    <t xml:space="preserve">    Troubled Assets Insurance Financing Fund Guaranteed Loan Financing Account.......................................................................................</t>
  </si>
  <si>
    <t xml:space="preserve">    Troubled Assets Relief Program FHA Refinance Letter of Credit Financing Account.......................................................................................</t>
  </si>
  <si>
    <t xml:space="preserve">        Total Financing Account Balances..............................................................................................................................................................................</t>
  </si>
  <si>
    <r>
      <t xml:space="preserve">* </t>
    </r>
    <r>
      <rPr>
        <sz val="8"/>
        <rFont val="Arial"/>
        <family val="2"/>
      </rPr>
      <t>$50 million or less.</t>
    </r>
  </si>
  <si>
    <t>(Dollars in billions)</t>
  </si>
  <si>
    <t>Deficit Effect:</t>
  </si>
  <si>
    <t xml:space="preserve">    Programmatic and administrative expenses.............................................................................................................................................................................</t>
  </si>
  <si>
    <t xml:space="preserve">        Total deficit impact..............................................................................................................................................................................</t>
  </si>
  <si>
    <t>Debt held by the public:</t>
  </si>
  <si>
    <t xml:space="preserve">    Deficit impact.............................................................................................................................................</t>
  </si>
  <si>
    <t xml:space="preserve">    Net disbursements of credit financing accounts.......................................................................................</t>
  </si>
  <si>
    <t xml:space="preserve">        Total change in debt held by the public..............................................................................................................................................................................</t>
  </si>
  <si>
    <t xml:space="preserve">    Debt held by the public..............................................................................................................................................................................</t>
  </si>
  <si>
    <t xml:space="preserve">    As a percent of GDP..............................................................................................................................................................................</t>
  </si>
  <si>
    <t xml:space="preserve">    Less financial assets net of liabilities..............................................................................................................................................................................</t>
  </si>
  <si>
    <t xml:space="preserve">        Debt held by the public net of financial assets.......................................................................................</t>
  </si>
  <si>
    <r>
      <rPr>
        <vertAlign val="superscript"/>
        <sz val="8"/>
        <rFont val="Arial"/>
        <family val="2"/>
      </rPr>
      <t>*</t>
    </r>
    <r>
      <rPr>
        <sz val="8"/>
        <rFont val="Arial"/>
        <family val="2"/>
      </rPr>
      <t xml:space="preserve"> $50 million or less.</t>
    </r>
  </si>
  <si>
    <r>
      <t xml:space="preserve">1 </t>
    </r>
    <r>
      <rPr>
        <sz val="8"/>
        <rFont val="Arial"/>
        <family val="2"/>
      </rPr>
      <t xml:space="preserve">Table reflects the deficit effects of the TARP program, including administrative costs and interest effects.  </t>
    </r>
  </si>
  <si>
    <r>
      <t xml:space="preserve">2 </t>
    </r>
    <r>
      <rPr>
        <sz val="8"/>
        <rFont val="Arial"/>
        <family val="2"/>
      </rPr>
      <t>Projected Treasury interest transactions with credit financing accounts are based on the market-risk adjusted rates.  Actual credit financing account interest transactions reflect the appropriate Treasury rates under the FCRA.</t>
    </r>
  </si>
  <si>
    <r>
      <t xml:space="preserve">3 </t>
    </r>
    <r>
      <rPr>
        <sz val="8"/>
        <rFont val="Arial"/>
        <family val="2"/>
      </rPr>
      <t xml:space="preserve">Includes estimated debt service effects of all TARP transactions that affect borrowing from the public. </t>
    </r>
  </si>
  <si>
    <r>
      <t xml:space="preserve">1 </t>
    </r>
    <r>
      <rPr>
        <sz val="8"/>
        <rFont val="Arial"/>
        <family val="2"/>
      </rPr>
      <t xml:space="preserve">Table reflects deficit effect of budgetary costs, substituting estimates calculated on a cash basis for estimates calculated under FCRA and Sec. 123 of EESA.  </t>
    </r>
  </si>
  <si>
    <r>
      <t xml:space="preserve">2 </t>
    </r>
    <r>
      <rPr>
        <sz val="8"/>
        <rFont val="Arial"/>
        <family val="2"/>
      </rPr>
      <t xml:space="preserve">Includes estimated debt service effects of all TARP transactions affecting borrowing from the public.  </t>
    </r>
  </si>
  <si>
    <t>TARP Program and Cohort Year</t>
  </si>
  <si>
    <t>Original subsidy rate</t>
  </si>
  <si>
    <t>Current reestimate rate</t>
  </si>
  <si>
    <t>Current reestimate amount</t>
  </si>
  <si>
    <t>Net lifetime reestimate amount, excluding interest</t>
  </si>
  <si>
    <t>Equity Programs:</t>
  </si>
  <si>
    <t xml:space="preserve">    Automotive Industry Financing Program (AIFP) - Equity:</t>
  </si>
  <si>
    <t xml:space="preserve">        2009.......................................................................................</t>
  </si>
  <si>
    <t xml:space="preserve">        2010.......................................................................................</t>
  </si>
  <si>
    <t xml:space="preserve">    Capital Purchase Program (CPP):</t>
  </si>
  <si>
    <t xml:space="preserve">    AIG Investment Program (AIG):</t>
  </si>
  <si>
    <t xml:space="preserve">    Public-Private Investment Program (PPIP) - Equity:</t>
  </si>
  <si>
    <t xml:space="preserve">    Targeted Investment Program (TIP):</t>
  </si>
  <si>
    <t xml:space="preserve">    Community Development Capital Initiative (CDCI):</t>
  </si>
  <si>
    <t xml:space="preserve">        Subtotal Equity Programs.......................................................................................</t>
  </si>
  <si>
    <t>Structured and Direct Loan Programs:</t>
  </si>
  <si>
    <t xml:space="preserve">    Automotive Industry Financing Program (AIFP) - Debt:</t>
  </si>
  <si>
    <t xml:space="preserve">    Public Private Investment Program (PPIP) - Debt:</t>
  </si>
  <si>
    <t xml:space="preserve">   Small Business 7(a) program (SBA 7(a)):</t>
  </si>
  <si>
    <t xml:space="preserve">        Subtotal Structured and Direct Loan Programs.....................................................................</t>
  </si>
  <si>
    <t xml:space="preserve">        2011.......................................................................................</t>
  </si>
  <si>
    <t xml:space="preserve">        2012.......................................................................................</t>
  </si>
  <si>
    <t xml:space="preserve">        2013.......................................................................................</t>
  </si>
  <si>
    <t xml:space="preserve">        2015.......................................................................................</t>
  </si>
  <si>
    <r>
      <t xml:space="preserve">        2017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.......................................................................................</t>
    </r>
  </si>
  <si>
    <t xml:space="preserve">        Subtotal Guarantee Program.....................................................................</t>
  </si>
  <si>
    <t xml:space="preserve">            Total TARP.......................................................................................</t>
  </si>
  <si>
    <t>¹ The Term-Asset Backed Securities Loan Facility original subsidy rate reflects the anticipated collections for Treasury's $20 billion commitment, as a percent of estimated lifetime disbursements of roughly $0.1 billion.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</si>
  <si>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Disbursement amounts for Guarantee Programs reflect the face value of the assets supported by the guarantees.  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</si>
  <si>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The TARP obligation for this program was $5 billion, the maximum contingent liability while the guarantee was in force. 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</si>
  <si>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The FHA Refinance Letter of Credit, which is considered a TARP Housing Program, is also a guarantee program subject to FCRA. </t>
    </r>
  </si>
  <si>
    <r>
      <rPr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The FHA Refinance Letter of Credit 2017 cohort was only open from September 30, 2016 to December 31, 2016. </t>
    </r>
  </si>
  <si>
    <t>Program</t>
  </si>
  <si>
    <t xml:space="preserve">TARP       
Obligations </t>
  </si>
  <si>
    <t>Subsidy Costs</t>
  </si>
  <si>
    <t>Equity Purchases:</t>
  </si>
  <si>
    <t xml:space="preserve">        Capital Purchase Program (CPP)..................................................................................................................................................................................................</t>
  </si>
  <si>
    <t xml:space="preserve">        AIG Investment Program (AIG) .........................................................................................................................................................................................................</t>
  </si>
  <si>
    <t xml:space="preserve">        Targeted Investment Program (TIP)..............................................................................................................................................................................</t>
  </si>
  <si>
    <t xml:space="preserve">        Automotive Industry Financing Program (AIFP) - Equity..............................................................................................................................................................................</t>
  </si>
  <si>
    <t xml:space="preserve">        Public-Private Investment Program (PPIP) - Equity.......................................................................................</t>
  </si>
  <si>
    <t xml:space="preserve">        Community Development Capital Initiative (CDCI)………………………………………………………….</t>
  </si>
  <si>
    <t xml:space="preserve">            Subtotal equity purchases ..............................................................................................................................................................................</t>
  </si>
  <si>
    <t xml:space="preserve">        Automotive Industry Financing Program (AIFP) - Debt.......................................................................................</t>
  </si>
  <si>
    <t xml:space="preserve">        Term Asset-Backed Securities Loan Facility (TALF)......................................................................................</t>
  </si>
  <si>
    <t xml:space="preserve">        Public-Private Investment Program (PPIP) - Debt.......................................................................................</t>
  </si>
  <si>
    <t xml:space="preserve">        Small Business 7(a) Program (SBA 7(a))..............................................................................................................................................................................</t>
  </si>
  <si>
    <t>*</t>
  </si>
  <si>
    <t xml:space="preserve">            Subtotal direct loan programs..............................................................................................................................................................................</t>
  </si>
  <si>
    <t>Guarantee Programs:</t>
  </si>
  <si>
    <r>
      <t xml:space="preserve">        Asset Guarantee Program (AGP)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...........................................................................................................................................................................................</t>
    </r>
  </si>
  <si>
    <t xml:space="preserve">            Subtotal asset guarantees..............................................................................................................................................................................</t>
  </si>
  <si>
    <t>TARP Housing Programs:</t>
  </si>
  <si>
    <t xml:space="preserve">        Making Home Affordable (MHA) Programs.........................................................................................................................................</t>
  </si>
  <si>
    <t>Hardest Hit Fund (HHF)……………………………………………………….......................................................................................</t>
  </si>
  <si>
    <t xml:space="preserve">            Subtotal non-credit programs....................................................................................................................................................</t>
  </si>
  <si>
    <r>
      <t>FHA Refinance Letter of Credit</t>
    </r>
    <r>
      <rPr>
        <sz val="8"/>
        <color theme="1"/>
        <rFont val="Calibri"/>
        <family val="2"/>
      </rPr>
      <t>……………………………………………………….......................................................................................</t>
    </r>
  </si>
  <si>
    <t xml:space="preserve">            Subtotal TARP housing programs……………………………………….......................................................................................</t>
  </si>
  <si>
    <t xml:space="preserve">                Totals..............................................................................................................................................................................</t>
  </si>
  <si>
    <t xml:space="preserve">    Memorandum:</t>
  </si>
  <si>
    <r>
      <t xml:space="preserve">    Deficit impact with interest on reestimates</t>
    </r>
    <r>
      <rPr>
        <b/>
        <i/>
        <vertAlign val="superscript"/>
        <sz val="8"/>
        <color theme="1"/>
        <rFont val="Arial"/>
        <family val="2"/>
      </rPr>
      <t>2</t>
    </r>
    <r>
      <rPr>
        <b/>
        <i/>
        <sz val="8"/>
        <color theme="1"/>
        <rFont val="Arial"/>
        <family val="2"/>
      </rPr>
      <t>..................................................................</t>
    </r>
  </si>
  <si>
    <t>* $50 million or less.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</si>
  <si>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 xml:space="preserve">The total assets supported by the Asset Guarantee Program were $301 billion. </t>
    </r>
  </si>
  <si>
    <r>
      <t xml:space="preserve">        Interest on reestimates</t>
    </r>
    <r>
      <rPr>
        <sz val="8"/>
        <color theme="1"/>
        <rFont val="Arial"/>
        <family val="2"/>
      </rPr>
      <t>.....................................................</t>
    </r>
  </si>
  <si>
    <t>Estimates of Deficit Impact¹</t>
  </si>
  <si>
    <t>CBO Cost Estimate²</t>
  </si>
  <si>
    <t xml:space="preserve"> OMB Cost Estimate </t>
  </si>
  <si>
    <t>Capital Purchase Program.......................................................................................</t>
  </si>
  <si>
    <t>Targeted Investment Program &amp; Asset Guarantee Program.......................................................................................</t>
  </si>
  <si>
    <t>AIG assistance..............................................................................................................................................................................</t>
  </si>
  <si>
    <t>Automotive Industry Financing Program.......................................................................................</t>
  </si>
  <si>
    <t>Term Asset-Backed Securities Loan Facility.......................................................................................</t>
  </si>
  <si>
    <r>
      <t>Other programs</t>
    </r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>..............................................................................................................................................................................</t>
    </r>
  </si>
  <si>
    <r>
      <t>TARP housing programs</t>
    </r>
    <r>
      <rPr>
        <sz val="8"/>
        <color theme="1"/>
        <rFont val="Arial"/>
        <family val="2"/>
      </rPr>
      <t>.......................................................................................</t>
    </r>
  </si>
  <si>
    <t xml:space="preserve">    Total..............................................................................................................................................................................</t>
  </si>
  <si>
    <t>* Amounts round to less than $1 billion.</t>
  </si>
  <si>
    <r>
      <t xml:space="preserve">    FHA Refinance Letter of Credit:</t>
    </r>
    <r>
      <rPr>
        <vertAlign val="superscript"/>
        <sz val="8"/>
        <color theme="1"/>
        <rFont val="Arial"/>
        <family val="2"/>
      </rPr>
      <t>4</t>
    </r>
  </si>
  <si>
    <r>
      <t xml:space="preserve">    Asset Guarantee Program (AGP):</t>
    </r>
    <r>
      <rPr>
        <vertAlign val="superscript"/>
        <sz val="8"/>
        <rFont val="Arial"/>
        <family val="2"/>
      </rPr>
      <t>3</t>
    </r>
  </si>
  <si>
    <r>
      <t>Guarantee Programs:</t>
    </r>
    <r>
      <rPr>
        <b/>
        <vertAlign val="superscript"/>
        <sz val="8"/>
        <rFont val="Arial"/>
        <family val="2"/>
      </rPr>
      <t>2</t>
    </r>
  </si>
  <si>
    <t xml:space="preserve">    Term-Asset Backed Securities Loan Facility (TALF):¹</t>
  </si>
  <si>
    <t>2022 Budget</t>
  </si>
  <si>
    <r>
      <t xml:space="preserve">    Deficit impact with interest on reestimates</t>
    </r>
    <r>
      <rPr>
        <b/>
        <i/>
        <vertAlign val="superscript"/>
        <sz val="8"/>
        <color theme="1"/>
        <rFont val="Arial"/>
        <family val="2"/>
      </rPr>
      <t>5</t>
    </r>
    <r>
      <rPr>
        <b/>
        <i/>
        <sz val="8"/>
        <color theme="1"/>
        <rFont val="Arial"/>
        <family val="2"/>
      </rPr>
      <t>…………….</t>
    </r>
  </si>
  <si>
    <r>
      <t xml:space="preserve">    Interest effects</t>
    </r>
    <r>
      <rPr>
        <vertAlign val="superscript"/>
        <sz val="8"/>
        <rFont val="Arial"/>
        <family val="2"/>
      </rPr>
      <t>2,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</si>
  <si>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Debt service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..............................................................................................................................................................................</t>
    </r>
  </si>
  <si>
    <t>TARP disbursements as of 09/30/2020</t>
  </si>
  <si>
    <t>2023 Budget</t>
  </si>
  <si>
    <t>Change from  2022 Budget to 
2023 Budget</t>
  </si>
  <si>
    <t>*$50 million or less.</t>
  </si>
  <si>
    <r>
      <t>Table 19</t>
    </r>
    <r>
      <rPr>
        <b/>
        <sz val="8"/>
        <color theme="1"/>
        <rFont val="Calibri"/>
        <family val="2"/>
      </rPr>
      <t>—</t>
    </r>
    <r>
      <rPr>
        <b/>
        <sz val="8"/>
        <color theme="1"/>
        <rFont val="Arial"/>
        <family val="2"/>
      </rPr>
      <t xml:space="preserve">10.  Change in Programmatic Costs of Troubled Asset Relief Program </t>
    </r>
  </si>
  <si>
    <r>
      <rPr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The total deficit impact of TARP as of December 31, 2021 includes $17.43 billion in subsidy cost for TARP investments in AIG.  Additional proceeds of $17.55 billion resulting from Treasury holdings of non-TARP shares in AIG are not included.</t>
    </r>
  </si>
  <si>
    <r>
      <t xml:space="preserve">1 </t>
    </r>
    <r>
      <rPr>
        <sz val="8"/>
        <rFont val="Arial"/>
        <family val="2"/>
      </rPr>
      <t>Current value as reflected in the 2023 Budget.  Amounts exclude housing activity under the Making Home Affordable program and the Hardest Hit Fund as these programs are reflected on a cash basis.</t>
    </r>
  </si>
  <si>
    <r>
      <t xml:space="preserve">Table 19—11.  Troubled Asset Relief Program Current Value </t>
    </r>
    <r>
      <rPr>
        <b/>
        <vertAlign val="superscript"/>
        <sz val="8"/>
        <rFont val="Arial"/>
        <family val="2"/>
      </rPr>
      <t>1</t>
    </r>
  </si>
  <si>
    <t>Table  19–14. Troubled Asset Relief Program Reestimates</t>
  </si>
  <si>
    <r>
      <t>Table  19</t>
    </r>
    <r>
      <rPr>
        <b/>
        <sz val="8"/>
        <color theme="1"/>
        <rFont val="Calibri"/>
        <family val="2"/>
      </rPr>
      <t>—</t>
    </r>
    <r>
      <rPr>
        <b/>
        <sz val="8"/>
        <color theme="1"/>
        <rFont val="Arial"/>
        <family val="2"/>
      </rPr>
      <t>15.  Detailed TARP Program Levels and Costs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</si>
  <si>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Total programmatic costs of TARP exclude interest on reestimates of $18.8 billion in both the 2022 Budget and the 2023 Budget. Interest on reestimates is an adjustment that accounts for the time between the original subsidy costs and current estimates; such adjustments impact the deficit but are not direct programmatic costs.</t>
    </r>
  </si>
  <si>
    <r>
      <t>Table  19</t>
    </r>
    <r>
      <rPr>
        <b/>
        <sz val="8"/>
        <color theme="1"/>
        <rFont val="Calibri"/>
        <family val="2"/>
      </rPr>
      <t>—</t>
    </r>
    <r>
      <rPr>
        <b/>
        <sz val="8"/>
        <color theme="1"/>
        <rFont val="Arial"/>
        <family val="2"/>
      </rPr>
      <t>16. Comparison of CBO and OMB TARP Costs</t>
    </r>
  </si>
  <si>
    <r>
      <rPr>
        <vertAlign val="superscript"/>
        <sz val="8"/>
        <color rgb="FF000000"/>
        <rFont val="Arial"/>
        <family val="2"/>
      </rPr>
      <t xml:space="preserve">4 </t>
    </r>
    <r>
      <rPr>
        <sz val="8"/>
        <color rgb="FF000000"/>
        <rFont val="Arial"/>
        <family val="2"/>
      </rPr>
      <t>"Other programs" reflects an aggregate cost for CDCI and small business programs.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</si>
  <si>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Totals include interest on reestimates.</t>
    </r>
  </si>
  <si>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Includes both debt and equity purchases.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</si>
  <si>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CBO estimates from July 2021, available at https://www.cbo.gov/system/files/2021-07/57256-TARP.pdf</t>
    </r>
  </si>
  <si>
    <r>
      <t>Public-Private Investment Programs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…………………………….………….</t>
    </r>
  </si>
  <si>
    <r>
      <t xml:space="preserve">Table 19—12.  Troubled Asset Relief Program Effects on the Deficit and Debt </t>
    </r>
    <r>
      <rPr>
        <b/>
        <vertAlign val="superscript"/>
        <sz val="8"/>
        <rFont val="Arial"/>
        <family val="2"/>
      </rPr>
      <t>1</t>
    </r>
  </si>
  <si>
    <r>
      <t xml:space="preserve">Table 19—13.  Troubled Asset Relief Program Effects on the Deficit and Debt Calculated on a Cash Basis </t>
    </r>
    <r>
      <rPr>
        <b/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</si>
</sst>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#,##0.0;\-#,##0.0;\-\-\-"/>
    <numFmt numFmtId="166" formatCode="&quot;*&quot;;&quot;-*&quot;;\-\-\-"/>
    <numFmt numFmtId="167" formatCode="#,##0.000;\-#,##0.000;\-\-\-"/>
    <numFmt numFmtId="168" formatCode="#,##0.000_);\(#,##0.000\);\-\-\-"/>
    <numFmt numFmtId="169" formatCode="#,##0.00000;\-#,##0.00000;\-\-\-"/>
    <numFmt numFmtId="170" formatCode="#,##0.0000_);\(#,##0.0000\);\-\-\-"/>
    <numFmt numFmtId="171" formatCode="0.0%"/>
    <numFmt numFmtId="172" formatCode="#,##0;\-#,##0;\-\-\-"/>
    <numFmt numFmtId="173" formatCode="#,##0.0000000;\-#,##0.0000000;\-\-\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 MT"/>
      <family val="3"/>
    </font>
    <font>
      <sz val="11"/>
      <color indexed="8"/>
      <name val="Calibri"/>
      <family val="2"/>
    </font>
    <font>
      <sz val="8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0"/>
      <name val="Arial MT"/>
      <family val="3"/>
    </font>
    <font>
      <sz val="10"/>
      <name val="Arial"/>
      <family val="2"/>
    </font>
    <font>
      <sz val="8"/>
      <color theme="1"/>
      <name val="Calibri"/>
      <family val="2"/>
    </font>
    <font>
      <b/>
      <i/>
      <vertAlign val="superscript"/>
      <sz val="8"/>
      <color theme="1"/>
      <name val="Arial"/>
      <family val="2"/>
    </font>
    <font>
      <b/>
      <sz val="8"/>
      <color theme="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0"/>
      <name val="Arial MT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indexed="8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167" fontId="1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/>
    <xf numFmtId="0" fontId="14" fillId="0" borderId="0"/>
    <xf numFmtId="0" fontId="2" fillId="0" borderId="0"/>
    <xf numFmtId="0" fontId="2" fillId="0" borderId="0"/>
  </cellStyleXfs>
  <cellXfs count="296">
    <xf numFmtId="0" fontId="0" fillId="0" borderId="0" xfId="0"/>
    <xf numFmtId="0" fontId="4" fillId="2" borderId="11" xfId="2" applyFont="1" applyFill="1" applyBorder="1" applyAlignment="1">
      <alignment horizontal="center" wrapText="1"/>
    </xf>
    <xf numFmtId="0" fontId="4" fillId="2" borderId="4" xfId="2" quotePrefix="1" applyFont="1" applyFill="1" applyBorder="1"/>
    <xf numFmtId="164" fontId="4" fillId="2" borderId="12" xfId="2" applyNumberFormat="1" applyFont="1" applyFill="1" applyBorder="1" applyAlignment="1">
      <alignment horizontal="right"/>
    </xf>
    <xf numFmtId="165" fontId="8" fillId="2" borderId="4" xfId="3" applyNumberFormat="1" applyFont="1" applyFill="1" applyBorder="1" applyProtection="1"/>
    <xf numFmtId="164" fontId="4" fillId="2" borderId="10" xfId="2" applyNumberFormat="1" applyFont="1" applyFill="1" applyBorder="1" applyAlignment="1">
      <alignment horizontal="right"/>
    </xf>
    <xf numFmtId="0" fontId="3" fillId="2" borderId="10" xfId="2" quotePrefix="1" applyFont="1" applyFill="1" applyBorder="1"/>
    <xf numFmtId="164" fontId="3" fillId="2" borderId="10" xfId="2" applyNumberFormat="1" applyFont="1" applyFill="1" applyBorder="1"/>
    <xf numFmtId="164" fontId="3" fillId="2" borderId="11" xfId="2" applyNumberFormat="1" applyFont="1" applyFill="1" applyBorder="1"/>
    <xf numFmtId="0" fontId="4" fillId="2" borderId="1" xfId="2" quotePrefix="1" applyFont="1" applyFill="1" applyBorder="1"/>
    <xf numFmtId="164" fontId="4" fillId="2" borderId="1" xfId="2" applyNumberFormat="1" applyFont="1" applyFill="1" applyBorder="1"/>
    <xf numFmtId="0" fontId="4" fillId="2" borderId="1" xfId="2" applyNumberFormat="1" applyFont="1" applyFill="1" applyBorder="1"/>
    <xf numFmtId="0" fontId="4" fillId="2" borderId="6" xfId="2" applyNumberFormat="1" applyFont="1" applyFill="1" applyBorder="1" applyAlignment="1">
      <alignment horizontal="fill"/>
    </xf>
    <xf numFmtId="0" fontId="9" fillId="2" borderId="13" xfId="2" quotePrefix="1" applyFont="1" applyFill="1" applyBorder="1" applyAlignment="1">
      <alignment horizontal="left" indent="1"/>
    </xf>
    <xf numFmtId="164" fontId="9" fillId="2" borderId="10" xfId="2" quotePrefix="1" applyNumberFormat="1" applyFont="1" applyFill="1" applyBorder="1" applyAlignment="1">
      <alignment horizontal="fill"/>
    </xf>
    <xf numFmtId="164" fontId="9" fillId="2" borderId="13" xfId="2" applyNumberFormat="1" applyFont="1" applyFill="1" applyBorder="1"/>
    <xf numFmtId="0" fontId="3" fillId="2" borderId="13" xfId="2" applyFont="1" applyFill="1" applyBorder="1"/>
    <xf numFmtId="168" fontId="10" fillId="2" borderId="4" xfId="3" applyNumberFormat="1" applyFont="1" applyFill="1" applyBorder="1" applyProtection="1"/>
    <xf numFmtId="168" fontId="8" fillId="2" borderId="4" xfId="3" quotePrefix="1" applyNumberFormat="1" applyFont="1" applyFill="1" applyBorder="1" applyAlignment="1" applyProtection="1">
      <alignment horizontal="left"/>
    </xf>
    <xf numFmtId="0" fontId="8" fillId="2" borderId="4" xfId="3" quotePrefix="1" applyFont="1" applyFill="1" applyBorder="1" applyAlignment="1" applyProtection="1"/>
    <xf numFmtId="0" fontId="8" fillId="2" borderId="17" xfId="5" quotePrefix="1" applyNumberFormat="1" applyFont="1" applyFill="1" applyBorder="1" applyAlignment="1" applyProtection="1">
      <alignment horizontal="center"/>
    </xf>
    <xf numFmtId="0" fontId="8" fillId="2" borderId="17" xfId="5" applyNumberFormat="1" applyFont="1" applyFill="1" applyBorder="1" applyAlignment="1" applyProtection="1">
      <alignment horizontal="center"/>
    </xf>
    <xf numFmtId="170" fontId="8" fillId="2" borderId="18" xfId="5" applyNumberFormat="1" applyFont="1" applyFill="1" applyBorder="1" applyProtection="1"/>
    <xf numFmtId="170" fontId="8" fillId="2" borderId="19" xfId="5" applyNumberFormat="1" applyFont="1" applyFill="1" applyBorder="1" applyProtection="1"/>
    <xf numFmtId="170" fontId="8" fillId="2" borderId="20" xfId="5" applyNumberFormat="1" applyFont="1" applyFill="1" applyBorder="1" applyProtection="1"/>
    <xf numFmtId="170" fontId="8" fillId="2" borderId="21" xfId="5" applyNumberFormat="1" applyFont="1" applyFill="1" applyBorder="1" applyProtection="1"/>
    <xf numFmtId="170" fontId="8" fillId="2" borderId="22" xfId="5" applyNumberFormat="1" applyFont="1" applyFill="1" applyBorder="1" applyProtection="1"/>
    <xf numFmtId="170" fontId="8" fillId="2" borderId="23" xfId="5" applyNumberFormat="1" applyFont="1" applyFill="1" applyBorder="1" applyProtection="1"/>
    <xf numFmtId="168" fontId="8" fillId="2" borderId="4" xfId="5" quotePrefix="1" applyNumberFormat="1" applyFont="1" applyFill="1" applyBorder="1" applyAlignment="1" applyProtection="1">
      <alignment horizontal="left"/>
    </xf>
    <xf numFmtId="167" fontId="8" fillId="2" borderId="22" xfId="5" applyFont="1" applyFill="1" applyBorder="1"/>
    <xf numFmtId="168" fontId="10" fillId="2" borderId="4" xfId="5" quotePrefix="1" applyNumberFormat="1" applyFont="1" applyFill="1" applyBorder="1" applyAlignment="1" applyProtection="1">
      <alignment horizontal="left"/>
    </xf>
    <xf numFmtId="167" fontId="8" fillId="2" borderId="4" xfId="5" applyFont="1" applyFill="1" applyBorder="1" applyProtection="1"/>
    <xf numFmtId="10" fontId="8" fillId="2" borderId="22" xfId="1" applyNumberFormat="1" applyFont="1" applyFill="1" applyBorder="1"/>
    <xf numFmtId="10" fontId="8" fillId="2" borderId="23" xfId="1" applyNumberFormat="1" applyFont="1" applyFill="1" applyBorder="1"/>
    <xf numFmtId="10" fontId="8" fillId="2" borderId="24" xfId="1" applyNumberFormat="1" applyFont="1" applyFill="1" applyBorder="1"/>
    <xf numFmtId="10" fontId="8" fillId="2" borderId="25" xfId="1" applyNumberFormat="1" applyFont="1" applyFill="1" applyBorder="1"/>
    <xf numFmtId="168" fontId="10" fillId="2" borderId="4" xfId="5" quotePrefix="1" applyNumberFormat="1" applyFont="1" applyFill="1" applyBorder="1" applyAlignment="1" applyProtection="1">
      <alignment horizontal="left" wrapText="1"/>
    </xf>
    <xf numFmtId="167" fontId="8" fillId="2" borderId="22" xfId="5" applyFont="1" applyFill="1" applyBorder="1" applyProtection="1"/>
    <xf numFmtId="165" fontId="8" fillId="2" borderId="22" xfId="5" applyNumberFormat="1" applyFont="1" applyFill="1" applyBorder="1" applyProtection="1"/>
    <xf numFmtId="165" fontId="8" fillId="2" borderId="23" xfId="5" applyNumberFormat="1" applyFont="1" applyFill="1" applyBorder="1" applyProtection="1"/>
    <xf numFmtId="165" fontId="8" fillId="2" borderId="24" xfId="5" applyNumberFormat="1" applyFont="1" applyFill="1" applyBorder="1" applyProtection="1"/>
    <xf numFmtId="165" fontId="8" fillId="2" borderId="25" xfId="5" applyNumberFormat="1" applyFont="1" applyFill="1" applyBorder="1" applyProtection="1"/>
    <xf numFmtId="168" fontId="8" fillId="2" borderId="4" xfId="5" quotePrefix="1" applyNumberFormat="1" applyFont="1" applyFill="1" applyBorder="1" applyProtection="1"/>
    <xf numFmtId="170" fontId="8" fillId="2" borderId="26" xfId="5" applyNumberFormat="1" applyFont="1" applyFill="1" applyBorder="1" applyProtection="1"/>
    <xf numFmtId="10" fontId="8" fillId="2" borderId="7" xfId="7" applyNumberFormat="1" applyFont="1" applyFill="1" applyBorder="1" applyAlignment="1">
      <alignment horizontal="center" wrapText="1"/>
    </xf>
    <xf numFmtId="10" fontId="8" fillId="2" borderId="11" xfId="7" applyNumberFormat="1" applyFont="1" applyFill="1" applyBorder="1" applyAlignment="1">
      <alignment horizontal="center" wrapText="1"/>
    </xf>
    <xf numFmtId="2" fontId="8" fillId="2" borderId="8" xfId="8" quotePrefix="1" applyNumberFormat="1" applyFont="1" applyFill="1" applyBorder="1" applyAlignment="1">
      <alignment horizontal="center" wrapText="1"/>
    </xf>
    <xf numFmtId="2" fontId="8" fillId="2" borderId="11" xfId="8" applyNumberFormat="1" applyFont="1" applyFill="1" applyBorder="1" applyAlignment="1">
      <alignment horizontal="center" wrapText="1"/>
    </xf>
    <xf numFmtId="0" fontId="10" fillId="2" borderId="1" xfId="9" applyFont="1" applyFill="1" applyBorder="1" applyAlignment="1">
      <alignment horizontal="left" vertical="top" wrapText="1"/>
    </xf>
    <xf numFmtId="10" fontId="8" fillId="2" borderId="1" xfId="7" applyNumberFormat="1" applyFont="1" applyFill="1" applyBorder="1" applyAlignment="1">
      <alignment horizontal="center" wrapText="1"/>
    </xf>
    <xf numFmtId="10" fontId="8" fillId="2" borderId="6" xfId="7" applyNumberFormat="1" applyFont="1" applyFill="1" applyBorder="1" applyAlignment="1">
      <alignment horizontal="center" wrapText="1"/>
    </xf>
    <xf numFmtId="2" fontId="8" fillId="2" borderId="2" xfId="8" quotePrefix="1" applyNumberFormat="1" applyFont="1" applyFill="1" applyBorder="1" applyAlignment="1">
      <alignment horizontal="center" wrapText="1"/>
    </xf>
    <xf numFmtId="2" fontId="8" fillId="2" borderId="6" xfId="8" applyNumberFormat="1" applyFont="1" applyFill="1" applyBorder="1" applyAlignment="1">
      <alignment horizontal="center" wrapText="1"/>
    </xf>
    <xf numFmtId="0" fontId="8" fillId="2" borderId="4" xfId="9" quotePrefix="1" applyFont="1" applyFill="1" applyBorder="1" applyAlignment="1">
      <alignment horizontal="left" vertical="top"/>
    </xf>
    <xf numFmtId="10" fontId="8" fillId="2" borderId="4" xfId="7" applyNumberFormat="1" applyFont="1" applyFill="1" applyBorder="1" applyAlignment="1">
      <alignment horizontal="right" vertical="top" wrapText="1"/>
    </xf>
    <xf numFmtId="10" fontId="8" fillId="2" borderId="12" xfId="7" applyNumberFormat="1" applyFont="1" applyFill="1" applyBorder="1" applyAlignment="1">
      <alignment horizontal="right" vertical="top" wrapText="1"/>
    </xf>
    <xf numFmtId="2" fontId="8" fillId="2" borderId="0" xfId="8" applyNumberFormat="1" applyFont="1" applyFill="1" applyBorder="1" applyAlignment="1">
      <alignment horizontal="right" vertical="top" wrapText="1"/>
    </xf>
    <xf numFmtId="2" fontId="8" fillId="2" borderId="12" xfId="8" applyNumberFormat="1" applyFont="1" applyFill="1" applyBorder="1" applyAlignment="1">
      <alignment horizontal="right" vertical="top" wrapText="1"/>
    </xf>
    <xf numFmtId="49" fontId="8" fillId="2" borderId="12" xfId="8" quotePrefix="1" applyNumberFormat="1" applyFont="1" applyFill="1" applyBorder="1" applyAlignment="1">
      <alignment horizontal="left" vertical="top"/>
    </xf>
    <xf numFmtId="0" fontId="8" fillId="2" borderId="12" xfId="8" quotePrefix="1" applyNumberFormat="1" applyFont="1" applyFill="1" applyBorder="1" applyAlignment="1">
      <alignment horizontal="left" vertical="top"/>
    </xf>
    <xf numFmtId="0" fontId="10" fillId="2" borderId="4" xfId="9" quotePrefix="1" applyFont="1" applyFill="1" applyBorder="1" applyAlignment="1">
      <alignment horizontal="left" vertical="top"/>
    </xf>
    <xf numFmtId="0" fontId="8" fillId="2" borderId="12" xfId="8" applyNumberFormat="1" applyFont="1" applyFill="1" applyBorder="1" applyAlignment="1">
      <alignment horizontal="right" vertical="top" wrapText="1"/>
    </xf>
    <xf numFmtId="0" fontId="10" fillId="2" borderId="4" xfId="9" applyFont="1" applyFill="1" applyBorder="1" applyAlignment="1">
      <alignment horizontal="left" vertical="top" wrapText="1"/>
    </xf>
    <xf numFmtId="0" fontId="8" fillId="2" borderId="4" xfId="9" quotePrefix="1" applyFont="1" applyFill="1" applyBorder="1" applyAlignment="1">
      <alignment vertical="top"/>
    </xf>
    <xf numFmtId="0" fontId="10" fillId="2" borderId="4" xfId="10" applyFont="1" applyFill="1" applyBorder="1" applyAlignment="1">
      <alignment horizontal="left" vertical="top"/>
    </xf>
    <xf numFmtId="0" fontId="8" fillId="2" borderId="4" xfId="10" quotePrefix="1" applyFont="1" applyFill="1" applyBorder="1" applyAlignment="1">
      <alignment horizontal="left" vertical="top"/>
    </xf>
    <xf numFmtId="49" fontId="8" fillId="2" borderId="4" xfId="8" quotePrefix="1" applyNumberFormat="1" applyFont="1" applyFill="1" applyBorder="1" applyAlignment="1">
      <alignment horizontal="left" vertical="top"/>
    </xf>
    <xf numFmtId="0" fontId="4" fillId="2" borderId="4" xfId="2" quotePrefix="1" applyFont="1" applyFill="1" applyBorder="1" applyAlignment="1">
      <alignment horizontal="left"/>
    </xf>
    <xf numFmtId="0" fontId="8" fillId="2" borderId="4" xfId="8" quotePrefix="1" applyNumberFormat="1" applyFont="1" applyFill="1" applyBorder="1" applyAlignment="1">
      <alignment horizontal="left" vertical="top"/>
    </xf>
    <xf numFmtId="0" fontId="3" fillId="2" borderId="4" xfId="2" applyFont="1" applyFill="1" applyBorder="1"/>
    <xf numFmtId="0" fontId="4" fillId="2" borderId="6" xfId="2" applyNumberFormat="1" applyFont="1" applyFill="1" applyBorder="1" applyAlignment="1"/>
    <xf numFmtId="0" fontId="4" fillId="2" borderId="5" xfId="2" applyNumberFormat="1" applyFont="1" applyFill="1" applyBorder="1" applyAlignment="1"/>
    <xf numFmtId="0" fontId="4" fillId="2" borderId="4" xfId="2" quotePrefix="1" applyFont="1" applyFill="1" applyBorder="1" applyAlignment="1">
      <alignment horizontal="left" indent="2"/>
    </xf>
    <xf numFmtId="0" fontId="3" fillId="2" borderId="4" xfId="2" quotePrefix="1" applyFont="1" applyFill="1" applyBorder="1"/>
    <xf numFmtId="0" fontId="4" fillId="2" borderId="12" xfId="2" quotePrefix="1" applyFont="1" applyFill="1" applyBorder="1" applyAlignment="1">
      <alignment horizontal="left" indent="2"/>
    </xf>
    <xf numFmtId="0" fontId="4" fillId="2" borderId="10" xfId="2" quotePrefix="1" applyFont="1" applyFill="1" applyBorder="1" applyAlignment="1">
      <alignment horizontal="left"/>
    </xf>
    <xf numFmtId="0" fontId="3" fillId="2" borderId="10" xfId="2" quotePrefix="1" applyFont="1" applyFill="1" applyBorder="1" applyAlignment="1">
      <alignment horizontal="left"/>
    </xf>
    <xf numFmtId="0" fontId="4" fillId="2" borderId="6" xfId="2" quotePrefix="1" applyFont="1" applyFill="1" applyBorder="1"/>
    <xf numFmtId="0" fontId="4" fillId="2" borderId="12" xfId="2" quotePrefix="1" applyFont="1" applyFill="1" applyBorder="1" applyAlignment="1">
      <alignment horizontal="left"/>
    </xf>
    <xf numFmtId="0" fontId="9" fillId="2" borderId="10" xfId="2" quotePrefix="1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3" fillId="0" borderId="0" xfId="2" applyFont="1" applyFill="1" applyBorder="1" applyAlignment="1">
      <alignment horizontal="center" vertical="center"/>
    </xf>
    <xf numFmtId="0" fontId="4" fillId="0" borderId="0" xfId="12" applyFont="1" applyFill="1" applyBorder="1" applyAlignment="1">
      <alignment horizontal="center"/>
    </xf>
    <xf numFmtId="0" fontId="4" fillId="2" borderId="4" xfId="0" quotePrefix="1" applyNumberFormat="1" applyFont="1" applyFill="1" applyBorder="1"/>
    <xf numFmtId="0" fontId="3" fillId="2" borderId="16" xfId="0" quotePrefix="1" applyNumberFormat="1" applyFont="1" applyFill="1" applyBorder="1"/>
    <xf numFmtId="0" fontId="3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165" fontId="10" fillId="2" borderId="11" xfId="3" applyNumberFormat="1" applyFont="1" applyFill="1" applyBorder="1" applyProtection="1"/>
    <xf numFmtId="0" fontId="4" fillId="2" borderId="15" xfId="2" applyNumberFormat="1" applyFont="1" applyFill="1" applyBorder="1" applyAlignment="1">
      <alignment horizontal="center"/>
    </xf>
    <xf numFmtId="2" fontId="8" fillId="2" borderId="8" xfId="8" applyNumberFormat="1" applyFont="1" applyFill="1" applyBorder="1" applyAlignment="1">
      <alignment horizontal="center" wrapText="1"/>
    </xf>
    <xf numFmtId="0" fontId="8" fillId="2" borderId="27" xfId="5" applyNumberFormat="1" applyFont="1" applyFill="1" applyBorder="1" applyAlignment="1" applyProtection="1">
      <alignment horizontal="center"/>
    </xf>
    <xf numFmtId="0" fontId="8" fillId="2" borderId="28" xfId="5" applyNumberFormat="1" applyFont="1" applyFill="1" applyBorder="1" applyAlignment="1" applyProtection="1">
      <alignment horizontal="center"/>
    </xf>
    <xf numFmtId="168" fontId="10" fillId="2" borderId="29" xfId="3" quotePrefix="1" applyNumberFormat="1" applyFont="1" applyFill="1" applyBorder="1" applyAlignment="1" applyProtection="1">
      <alignment horizontal="left"/>
    </xf>
    <xf numFmtId="166" fontId="4" fillId="2" borderId="4" xfId="2" applyNumberFormat="1" applyFont="1" applyFill="1" applyBorder="1" applyAlignment="1">
      <alignment horizontal="right"/>
    </xf>
    <xf numFmtId="2" fontId="4" fillId="2" borderId="1" xfId="2" applyNumberFormat="1" applyFont="1" applyFill="1" applyBorder="1"/>
    <xf numFmtId="167" fontId="12" fillId="2" borderId="2" xfId="5" quotePrefix="1" applyFont="1" applyFill="1" applyBorder="1" applyAlignment="1" applyProtection="1">
      <alignment horizontal="left"/>
    </xf>
    <xf numFmtId="2" fontId="8" fillId="2" borderId="2" xfId="8" applyNumberFormat="1" applyFont="1" applyFill="1" applyBorder="1" applyAlignment="1">
      <alignment horizontal="center" wrapText="1"/>
    </xf>
    <xf numFmtId="0" fontId="4" fillId="2" borderId="30" xfId="2" applyNumberFormat="1" applyFont="1" applyFill="1" applyBorder="1" applyAlignment="1">
      <alignment horizontal="center"/>
    </xf>
    <xf numFmtId="0" fontId="4" fillId="2" borderId="0" xfId="2" applyNumberFormat="1" applyFont="1" applyFill="1" applyBorder="1" applyAlignment="1"/>
    <xf numFmtId="168" fontId="8" fillId="2" borderId="3" xfId="3" applyNumberFormat="1" applyFont="1" applyFill="1" applyBorder="1" applyProtection="1"/>
    <xf numFmtId="0" fontId="8" fillId="2" borderId="31" xfId="3" applyNumberFormat="1" applyFont="1" applyFill="1" applyBorder="1" applyAlignment="1" applyProtection="1">
      <alignment horizontal="center"/>
    </xf>
    <xf numFmtId="0" fontId="8" fillId="2" borderId="32" xfId="3" applyNumberFormat="1" applyFont="1" applyFill="1" applyBorder="1" applyAlignment="1" applyProtection="1">
      <alignment horizontal="center"/>
    </xf>
    <xf numFmtId="168" fontId="8" fillId="2" borderId="34" xfId="3" applyNumberFormat="1" applyFont="1" applyFill="1" applyBorder="1" applyProtection="1"/>
    <xf numFmtId="0" fontId="8" fillId="2" borderId="33" xfId="3" applyNumberFormat="1" applyFont="1" applyFill="1" applyBorder="1" applyAlignment="1" applyProtection="1">
      <alignment horizontal="center"/>
    </xf>
    <xf numFmtId="168" fontId="8" fillId="2" borderId="0" xfId="5" applyNumberFormat="1" applyFont="1" applyFill="1" applyBorder="1" applyProtection="1"/>
    <xf numFmtId="168" fontId="8" fillId="2" borderId="17" xfId="5" applyNumberFormat="1" applyFont="1" applyFill="1" applyBorder="1" applyProtection="1"/>
    <xf numFmtId="0" fontId="8" fillId="2" borderId="37" xfId="5" applyNumberFormat="1" applyFont="1" applyFill="1" applyBorder="1" applyAlignment="1" applyProtection="1">
      <alignment horizontal="center"/>
    </xf>
    <xf numFmtId="170" fontId="10" fillId="2" borderId="38" xfId="5" applyNumberFormat="1" applyFont="1" applyFill="1" applyBorder="1" applyProtection="1"/>
    <xf numFmtId="168" fontId="8" fillId="2" borderId="8" xfId="5" applyNumberFormat="1" applyFont="1" applyFill="1" applyBorder="1" applyProtection="1"/>
    <xf numFmtId="0" fontId="8" fillId="2" borderId="34" xfId="5" applyNumberFormat="1" applyFont="1" applyFill="1" applyBorder="1" applyAlignment="1" applyProtection="1">
      <alignment horizontal="center"/>
    </xf>
    <xf numFmtId="168" fontId="10" fillId="2" borderId="0" xfId="5" applyNumberFormat="1" applyFont="1" applyFill="1" applyBorder="1" applyProtection="1"/>
    <xf numFmtId="10" fontId="8" fillId="2" borderId="8" xfId="7" applyNumberFormat="1" applyFont="1" applyFill="1" applyBorder="1" applyAlignment="1">
      <alignment horizontal="center" vertical="center" wrapText="1"/>
    </xf>
    <xf numFmtId="10" fontId="10" fillId="2" borderId="2" xfId="7" applyNumberFormat="1" applyFont="1" applyFill="1" applyBorder="1" applyAlignment="1">
      <alignment horizontal="right" vertical="top" wrapText="1"/>
    </xf>
    <xf numFmtId="164" fontId="10" fillId="2" borderId="2" xfId="8" applyNumberFormat="1" applyFont="1" applyFill="1" applyBorder="1" applyAlignment="1">
      <alignment horizontal="right" vertical="top" wrapText="1"/>
    </xf>
    <xf numFmtId="172" fontId="10" fillId="2" borderId="11" xfId="5" applyNumberFormat="1" applyFont="1" applyFill="1" applyBorder="1" applyAlignment="1">
      <alignment horizontal="center"/>
    </xf>
    <xf numFmtId="0" fontId="8" fillId="2" borderId="1" xfId="5" applyNumberFormat="1" applyFont="1" applyFill="1" applyBorder="1" applyAlignment="1" applyProtection="1">
      <alignment horizontal="center"/>
    </xf>
    <xf numFmtId="0" fontId="8" fillId="2" borderId="11" xfId="5" applyNumberFormat="1" applyFont="1" applyFill="1" applyBorder="1" applyAlignment="1" applyProtection="1">
      <alignment horizontal="center"/>
    </xf>
    <xf numFmtId="0" fontId="4" fillId="2" borderId="7" xfId="2" applyFont="1" applyFill="1" applyBorder="1" applyAlignment="1">
      <alignment horizontal="center" wrapText="1"/>
    </xf>
    <xf numFmtId="166" fontId="4" fillId="2" borderId="36" xfId="2" applyNumberFormat="1" applyFont="1" applyFill="1" applyBorder="1" applyAlignment="1">
      <alignment horizontal="right"/>
    </xf>
    <xf numFmtId="166" fontId="4" fillId="2" borderId="7" xfId="2" applyNumberFormat="1" applyFont="1" applyFill="1" applyBorder="1" applyAlignment="1">
      <alignment horizontal="right"/>
    </xf>
    <xf numFmtId="168" fontId="8" fillId="3" borderId="12" xfId="3" applyNumberFormat="1" applyFont="1" applyFill="1" applyBorder="1" applyProtection="1"/>
    <xf numFmtId="168" fontId="8" fillId="3" borderId="4" xfId="3" applyNumberFormat="1" applyFont="1" applyFill="1" applyBorder="1" applyProtection="1"/>
    <xf numFmtId="165" fontId="8" fillId="3" borderId="12" xfId="3" applyNumberFormat="1" applyFont="1" applyFill="1" applyBorder="1"/>
    <xf numFmtId="165" fontId="8" fillId="3" borderId="4" xfId="3" applyNumberFormat="1" applyFont="1" applyFill="1" applyBorder="1"/>
    <xf numFmtId="165" fontId="8" fillId="3" borderId="12" xfId="3" applyNumberFormat="1" applyFont="1" applyFill="1" applyBorder="1" applyProtection="1"/>
    <xf numFmtId="169" fontId="8" fillId="3" borderId="12" xfId="3" applyNumberFormat="1" applyFont="1" applyFill="1" applyBorder="1" applyProtection="1"/>
    <xf numFmtId="165" fontId="8" fillId="3" borderId="4" xfId="3" applyNumberFormat="1" applyFont="1" applyFill="1" applyBorder="1" applyProtection="1"/>
    <xf numFmtId="165" fontId="8" fillId="3" borderId="33" xfId="3" applyNumberFormat="1" applyFont="1" applyFill="1" applyBorder="1" applyProtection="1"/>
    <xf numFmtId="165" fontId="8" fillId="3" borderId="36" xfId="3" applyNumberFormat="1" applyFont="1" applyFill="1" applyBorder="1" applyProtection="1"/>
    <xf numFmtId="0" fontId="8" fillId="2" borderId="39" xfId="3" applyNumberFormat="1" applyFont="1" applyFill="1" applyBorder="1" applyAlignment="1" applyProtection="1">
      <alignment horizontal="center"/>
    </xf>
    <xf numFmtId="0" fontId="8" fillId="2" borderId="40" xfId="3" applyNumberFormat="1" applyFont="1" applyFill="1" applyBorder="1" applyAlignment="1" applyProtection="1">
      <alignment horizontal="center"/>
    </xf>
    <xf numFmtId="0" fontId="8" fillId="2" borderId="41" xfId="3" applyNumberFormat="1" applyFont="1" applyFill="1" applyBorder="1" applyAlignment="1" applyProtection="1">
      <alignment horizontal="center"/>
    </xf>
    <xf numFmtId="165" fontId="10" fillId="3" borderId="42" xfId="3" applyNumberFormat="1" applyFont="1" applyFill="1" applyBorder="1"/>
    <xf numFmtId="165" fontId="10" fillId="3" borderId="43" xfId="3" applyNumberFormat="1" applyFont="1" applyFill="1" applyBorder="1"/>
    <xf numFmtId="0" fontId="8" fillId="2" borderId="7" xfId="5" applyNumberFormat="1" applyFont="1" applyFill="1" applyBorder="1" applyAlignment="1" applyProtection="1">
      <alignment horizontal="center"/>
    </xf>
    <xf numFmtId="165" fontId="8" fillId="3" borderId="44" xfId="5" applyNumberFormat="1" applyFont="1" applyFill="1" applyBorder="1"/>
    <xf numFmtId="165" fontId="8" fillId="3" borderId="45" xfId="5" applyNumberFormat="1" applyFont="1" applyFill="1" applyBorder="1"/>
    <xf numFmtId="165" fontId="8" fillId="3" borderId="46" xfId="5" applyNumberFormat="1" applyFont="1" applyFill="1" applyBorder="1"/>
    <xf numFmtId="165" fontId="8" fillId="3" borderId="47" xfId="5" applyNumberFormat="1" applyFont="1" applyFill="1" applyBorder="1"/>
    <xf numFmtId="165" fontId="8" fillId="3" borderId="48" xfId="5" applyNumberFormat="1" applyFont="1" applyFill="1" applyBorder="1"/>
    <xf numFmtId="165" fontId="8" fillId="3" borderId="49" xfId="5" applyNumberFormat="1" applyFont="1" applyFill="1" applyBorder="1"/>
    <xf numFmtId="165" fontId="10" fillId="3" borderId="44" xfId="5" applyNumberFormat="1" applyFont="1" applyFill="1" applyBorder="1"/>
    <xf numFmtId="165" fontId="10" fillId="3" borderId="45" xfId="5" applyNumberFormat="1" applyFont="1" applyFill="1" applyBorder="1"/>
    <xf numFmtId="165" fontId="10" fillId="3" borderId="50" xfId="5" applyNumberFormat="1" applyFont="1" applyFill="1" applyBorder="1"/>
    <xf numFmtId="165" fontId="10" fillId="3" borderId="51" xfId="5" applyNumberFormat="1" applyFont="1" applyFill="1" applyBorder="1"/>
    <xf numFmtId="165" fontId="8" fillId="3" borderId="52" xfId="5" applyNumberFormat="1" applyFont="1" applyFill="1" applyBorder="1"/>
    <xf numFmtId="165" fontId="8" fillId="3" borderId="53" xfId="5" applyNumberFormat="1" applyFont="1" applyFill="1" applyBorder="1"/>
    <xf numFmtId="165" fontId="8" fillId="3" borderId="54" xfId="5" applyNumberFormat="1" applyFont="1" applyFill="1" applyBorder="1"/>
    <xf numFmtId="164" fontId="10" fillId="3" borderId="44" xfId="5" applyNumberFormat="1" applyFont="1" applyFill="1" applyBorder="1"/>
    <xf numFmtId="165" fontId="10" fillId="3" borderId="46" xfId="5" applyNumberFormat="1" applyFont="1" applyFill="1" applyBorder="1"/>
    <xf numFmtId="171" fontId="8" fillId="3" borderId="47" xfId="1" applyNumberFormat="1" applyFont="1" applyFill="1" applyBorder="1"/>
    <xf numFmtId="171" fontId="8" fillId="3" borderId="48" xfId="1" applyNumberFormat="1" applyFont="1" applyFill="1" applyBorder="1"/>
    <xf numFmtId="165" fontId="10" fillId="3" borderId="55" xfId="5" applyNumberFormat="1" applyFont="1" applyFill="1" applyBorder="1"/>
    <xf numFmtId="0" fontId="0" fillId="2" borderId="0" xfId="0" applyFill="1"/>
    <xf numFmtId="165" fontId="10" fillId="3" borderId="56" xfId="5" applyNumberFormat="1" applyFont="1" applyFill="1" applyBorder="1"/>
    <xf numFmtId="165" fontId="8" fillId="3" borderId="0" xfId="5" applyNumberFormat="1" applyFont="1" applyFill="1" applyBorder="1"/>
    <xf numFmtId="165" fontId="8" fillId="3" borderId="34" xfId="5" applyNumberFormat="1" applyFont="1" applyFill="1" applyBorder="1"/>
    <xf numFmtId="165" fontId="8" fillId="3" borderId="57" xfId="5" applyNumberFormat="1" applyFont="1" applyFill="1" applyBorder="1"/>
    <xf numFmtId="0" fontId="8" fillId="2" borderId="58" xfId="5" quotePrefix="1" applyNumberFormat="1" applyFont="1" applyFill="1" applyBorder="1" applyAlignment="1" applyProtection="1">
      <alignment horizontal="center"/>
    </xf>
    <xf numFmtId="0" fontId="8" fillId="2" borderId="59" xfId="5" quotePrefix="1" applyNumberFormat="1" applyFont="1" applyFill="1" applyBorder="1" applyAlignment="1" applyProtection="1">
      <alignment horizontal="center"/>
    </xf>
    <xf numFmtId="0" fontId="8" fillId="2" borderId="59" xfId="5" applyNumberFormat="1" applyFont="1" applyFill="1" applyBorder="1" applyAlignment="1" applyProtection="1">
      <alignment horizontal="center"/>
    </xf>
    <xf numFmtId="0" fontId="8" fillId="2" borderId="60" xfId="5" applyNumberFormat="1" applyFont="1" applyFill="1" applyBorder="1" applyAlignment="1" applyProtection="1">
      <alignment horizontal="center"/>
    </xf>
    <xf numFmtId="165" fontId="10" fillId="3" borderId="61" xfId="5" applyNumberFormat="1" applyFont="1" applyFill="1" applyBorder="1"/>
    <xf numFmtId="165" fontId="10" fillId="3" borderId="62" xfId="5" applyNumberFormat="1" applyFont="1" applyFill="1" applyBorder="1"/>
    <xf numFmtId="170" fontId="8" fillId="2" borderId="6" xfId="5" applyNumberFormat="1" applyFont="1" applyFill="1" applyBorder="1" applyProtection="1"/>
    <xf numFmtId="10" fontId="8" fillId="3" borderId="4" xfId="7" applyNumberFormat="1" applyFont="1" applyFill="1" applyBorder="1" applyAlignment="1">
      <alignment horizontal="right" vertical="top" wrapText="1"/>
    </xf>
    <xf numFmtId="10" fontId="8" fillId="3" borderId="12" xfId="7" applyNumberFormat="1" applyFont="1" applyFill="1" applyBorder="1" applyAlignment="1">
      <alignment horizontal="right" vertical="top" wrapText="1"/>
    </xf>
    <xf numFmtId="165" fontId="8" fillId="3" borderId="44" xfId="5" applyNumberFormat="1" applyFont="1" applyFill="1" applyBorder="1" applyAlignment="1">
      <alignment horizontal="right"/>
    </xf>
    <xf numFmtId="165" fontId="8" fillId="3" borderId="45" xfId="5" applyNumberFormat="1" applyFont="1" applyFill="1" applyBorder="1" applyAlignment="1">
      <alignment horizontal="right"/>
    </xf>
    <xf numFmtId="10" fontId="10" fillId="3" borderId="7" xfId="7" applyNumberFormat="1" applyFont="1" applyFill="1" applyBorder="1" applyAlignment="1">
      <alignment horizontal="right" vertical="top" wrapText="1"/>
    </xf>
    <xf numFmtId="10" fontId="10" fillId="3" borderId="11" xfId="7" applyNumberFormat="1" applyFont="1" applyFill="1" applyBorder="1" applyAlignment="1">
      <alignment horizontal="right" vertical="top" wrapText="1"/>
    </xf>
    <xf numFmtId="165" fontId="10" fillId="3" borderId="63" xfId="5" applyNumberFormat="1" applyFont="1" applyFill="1" applyBorder="1" applyAlignment="1">
      <alignment horizontal="right"/>
    </xf>
    <xf numFmtId="165" fontId="10" fillId="3" borderId="55" xfId="5" applyNumberFormat="1" applyFont="1" applyFill="1" applyBorder="1" applyAlignment="1">
      <alignment horizontal="right"/>
    </xf>
    <xf numFmtId="164" fontId="8" fillId="3" borderId="0" xfId="8" applyNumberFormat="1" applyFont="1" applyFill="1" applyBorder="1" applyAlignment="1">
      <alignment horizontal="right" vertical="top" wrapText="1"/>
    </xf>
    <xf numFmtId="164" fontId="8" fillId="3" borderId="12" xfId="8" applyNumberFormat="1" applyFont="1" applyFill="1" applyBorder="1" applyAlignment="1">
      <alignment horizontal="right" vertical="top" wrapText="1"/>
    </xf>
    <xf numFmtId="10" fontId="8" fillId="3" borderId="42" xfId="7" applyNumberFormat="1" applyFont="1" applyFill="1" applyBorder="1" applyAlignment="1">
      <alignment horizontal="right" vertical="top" wrapText="1"/>
    </xf>
    <xf numFmtId="10" fontId="8" fillId="3" borderId="43" xfId="7" applyNumberFormat="1" applyFont="1" applyFill="1" applyBorder="1" applyAlignment="1">
      <alignment horizontal="right" vertical="top" wrapText="1"/>
    </xf>
    <xf numFmtId="10" fontId="8" fillId="3" borderId="6" xfId="7" applyNumberFormat="1" applyFont="1" applyFill="1" applyBorder="1" applyAlignment="1">
      <alignment vertical="top" wrapText="1"/>
    </xf>
    <xf numFmtId="164" fontId="8" fillId="3" borderId="0" xfId="8" applyNumberFormat="1" applyFont="1" applyFill="1" applyBorder="1" applyAlignment="1">
      <alignment vertical="top" wrapText="1"/>
    </xf>
    <xf numFmtId="164" fontId="8" fillId="3" borderId="12" xfId="8" applyNumberFormat="1" applyFont="1" applyFill="1" applyBorder="1" applyAlignment="1">
      <alignment vertical="top" wrapText="1"/>
    </xf>
    <xf numFmtId="10" fontId="8" fillId="3" borderId="12" xfId="7" applyNumberFormat="1" applyFont="1" applyFill="1" applyBorder="1" applyAlignment="1">
      <alignment vertical="top" wrapText="1"/>
    </xf>
    <xf numFmtId="165" fontId="8" fillId="3" borderId="64" xfId="5" applyNumberFormat="1" applyFont="1" applyFill="1" applyBorder="1" applyAlignment="1">
      <alignment horizontal="right"/>
    </xf>
    <xf numFmtId="10" fontId="10" fillId="3" borderId="42" xfId="7" applyNumberFormat="1" applyFont="1" applyFill="1" applyBorder="1" applyAlignment="1">
      <alignment horizontal="right" vertical="top" wrapText="1"/>
    </xf>
    <xf numFmtId="173" fontId="8" fillId="3" borderId="63" xfId="5" applyNumberFormat="1" applyFont="1" applyFill="1" applyBorder="1" applyAlignment="1">
      <alignment horizontal="right"/>
    </xf>
    <xf numFmtId="165" fontId="8" fillId="3" borderId="63" xfId="5" applyNumberFormat="1" applyFont="1" applyFill="1" applyBorder="1" applyAlignment="1">
      <alignment horizontal="right"/>
    </xf>
    <xf numFmtId="165" fontId="8" fillId="3" borderId="7" xfId="5" applyNumberFormat="1" applyFont="1" applyFill="1" applyBorder="1" applyAlignment="1">
      <alignment horizontal="right"/>
    </xf>
    <xf numFmtId="10" fontId="10" fillId="3" borderId="4" xfId="7" applyNumberFormat="1" applyFont="1" applyFill="1" applyBorder="1" applyAlignment="1">
      <alignment horizontal="right" vertical="top" wrapText="1"/>
    </xf>
    <xf numFmtId="10" fontId="10" fillId="3" borderId="12" xfId="7" applyNumberFormat="1" applyFont="1" applyFill="1" applyBorder="1" applyAlignment="1">
      <alignment horizontal="right" vertical="top" wrapText="1"/>
    </xf>
    <xf numFmtId="165" fontId="10" fillId="3" borderId="65" xfId="5" applyNumberFormat="1" applyFont="1" applyFill="1" applyBorder="1" applyAlignment="1">
      <alignment horizontal="right"/>
    </xf>
    <xf numFmtId="165" fontId="10" fillId="3" borderId="1" xfId="5" applyNumberFormat="1" applyFont="1" applyFill="1" applyBorder="1" applyAlignment="1">
      <alignment horizontal="right"/>
    </xf>
    <xf numFmtId="164" fontId="18" fillId="3" borderId="12" xfId="2" applyNumberFormat="1" applyFont="1" applyFill="1" applyBorder="1" applyAlignment="1">
      <alignment horizontal="right"/>
    </xf>
    <xf numFmtId="164" fontId="18" fillId="3" borderId="5" xfId="2" applyNumberFormat="1" applyFont="1" applyFill="1" applyBorder="1" applyAlignment="1">
      <alignment horizontal="right"/>
    </xf>
    <xf numFmtId="164" fontId="18" fillId="3" borderId="0" xfId="2" applyNumberFormat="1" applyFont="1" applyFill="1" applyBorder="1" applyAlignment="1">
      <alignment horizontal="right"/>
    </xf>
    <xf numFmtId="164" fontId="18" fillId="3" borderId="43" xfId="2" applyNumberFormat="1" applyFont="1" applyFill="1" applyBorder="1" applyAlignment="1">
      <alignment horizontal="right"/>
    </xf>
    <xf numFmtId="164" fontId="18" fillId="3" borderId="60" xfId="2" applyNumberFormat="1" applyFont="1" applyFill="1" applyBorder="1" applyAlignment="1">
      <alignment horizontal="right"/>
    </xf>
    <xf numFmtId="164" fontId="18" fillId="3" borderId="34" xfId="2" applyNumberFormat="1" applyFont="1" applyFill="1" applyBorder="1" applyAlignment="1">
      <alignment horizontal="right"/>
    </xf>
    <xf numFmtId="164" fontId="18" fillId="3" borderId="12" xfId="2" applyNumberFormat="1" applyFont="1" applyFill="1" applyBorder="1" applyAlignment="1"/>
    <xf numFmtId="164" fontId="18" fillId="3" borderId="5" xfId="2" applyNumberFormat="1" applyFont="1" applyFill="1" applyBorder="1" applyAlignment="1"/>
    <xf numFmtId="164" fontId="18" fillId="3" borderId="0" xfId="2" applyNumberFormat="1" applyFont="1" applyFill="1" applyBorder="1" applyAlignment="1"/>
    <xf numFmtId="0" fontId="18" fillId="3" borderId="12" xfId="2" applyNumberFormat="1" applyFont="1" applyFill="1" applyBorder="1" applyAlignment="1"/>
    <xf numFmtId="0" fontId="18" fillId="3" borderId="5" xfId="2" applyNumberFormat="1" applyFont="1" applyFill="1" applyBorder="1" applyAlignment="1"/>
    <xf numFmtId="0" fontId="18" fillId="3" borderId="0" xfId="2" applyNumberFormat="1" applyFont="1" applyFill="1" applyBorder="1" applyAlignment="1"/>
    <xf numFmtId="164" fontId="18" fillId="3" borderId="6" xfId="2" applyNumberFormat="1" applyFont="1" applyFill="1" applyBorder="1" applyAlignment="1"/>
    <xf numFmtId="164" fontId="18" fillId="3" borderId="3" xfId="2" applyNumberFormat="1" applyFont="1" applyFill="1" applyBorder="1" applyAlignment="1"/>
    <xf numFmtId="164" fontId="18" fillId="3" borderId="2" xfId="2" applyNumberFormat="1" applyFont="1" applyFill="1" applyBorder="1" applyAlignment="1"/>
    <xf numFmtId="164" fontId="18" fillId="3" borderId="6" xfId="2" applyNumberFormat="1" applyFont="1" applyFill="1" applyBorder="1" applyAlignment="1">
      <alignment horizontal="right"/>
    </xf>
    <xf numFmtId="164" fontId="18" fillId="3" borderId="1" xfId="2" applyNumberFormat="1" applyFont="1" applyFill="1" applyBorder="1" applyAlignment="1">
      <alignment horizontal="right"/>
    </xf>
    <xf numFmtId="164" fontId="18" fillId="3" borderId="3" xfId="2" applyNumberFormat="1" applyFont="1" applyFill="1" applyBorder="1" applyAlignment="1">
      <alignment horizontal="right"/>
    </xf>
    <xf numFmtId="164" fontId="18" fillId="3" borderId="2" xfId="2" applyNumberFormat="1" applyFont="1" applyFill="1" applyBorder="1" applyAlignment="1">
      <alignment horizontal="right"/>
    </xf>
    <xf numFmtId="164" fontId="19" fillId="3" borderId="11" xfId="2" applyNumberFormat="1" applyFont="1" applyFill="1" applyBorder="1" applyAlignment="1"/>
    <xf numFmtId="164" fontId="19" fillId="3" borderId="7" xfId="2" applyNumberFormat="1" applyFont="1" applyFill="1" applyBorder="1" applyAlignment="1"/>
    <xf numFmtId="164" fontId="18" fillId="3" borderId="4" xfId="2" applyNumberFormat="1" applyFont="1" applyFill="1" applyBorder="1" applyAlignment="1"/>
    <xf numFmtId="164" fontId="20" fillId="3" borderId="43" xfId="2" applyNumberFormat="1" applyFont="1" applyFill="1" applyBorder="1" applyAlignment="1"/>
    <xf numFmtId="164" fontId="20" fillId="3" borderId="60" xfId="2" applyNumberFormat="1" applyFont="1" applyFill="1" applyBorder="1" applyAlignment="1"/>
    <xf numFmtId="164" fontId="20" fillId="3" borderId="34" xfId="2" applyNumberFormat="1" applyFont="1" applyFill="1" applyBorder="1" applyAlignment="1"/>
    <xf numFmtId="0" fontId="4" fillId="0" borderId="0" xfId="2" applyFont="1" applyFill="1" applyBorder="1" applyAlignment="1">
      <alignment wrapText="1"/>
    </xf>
    <xf numFmtId="172" fontId="8" fillId="3" borderId="44" xfId="5" applyNumberFormat="1" applyFont="1" applyFill="1" applyBorder="1" applyAlignment="1">
      <alignment horizontal="center"/>
    </xf>
    <xf numFmtId="172" fontId="8" fillId="3" borderId="45" xfId="5" applyNumberFormat="1" applyFont="1" applyFill="1" applyBorder="1" applyAlignment="1">
      <alignment horizontal="center"/>
    </xf>
    <xf numFmtId="1" fontId="3" fillId="2" borderId="7" xfId="1" applyNumberFormat="1" applyFont="1" applyFill="1" applyBorder="1" applyAlignment="1">
      <alignment horizontal="center"/>
    </xf>
    <xf numFmtId="0" fontId="8" fillId="0" borderId="0" xfId="9" applyFont="1" applyFill="1" applyBorder="1" applyAlignment="1">
      <alignment vertical="top"/>
    </xf>
    <xf numFmtId="167" fontId="22" fillId="0" borderId="0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/>
    <xf numFmtId="0" fontId="4" fillId="2" borderId="0" xfId="2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4" fillId="2" borderId="36" xfId="2" applyFont="1" applyFill="1" applyBorder="1" applyAlignment="1">
      <alignment horizontal="center" vertical="center"/>
    </xf>
    <xf numFmtId="0" fontId="4" fillId="2" borderId="34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 wrapText="1"/>
    </xf>
    <xf numFmtId="0" fontId="4" fillId="2" borderId="8" xfId="2" applyFont="1" applyFill="1" applyBorder="1" applyAlignment="1">
      <alignment horizont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left" wrapText="1"/>
    </xf>
    <xf numFmtId="0" fontId="4" fillId="2" borderId="0" xfId="2" applyFont="1" applyFill="1" applyBorder="1" applyAlignment="1">
      <alignment horizontal="left"/>
    </xf>
    <xf numFmtId="0" fontId="4" fillId="2" borderId="34" xfId="2" applyFont="1" applyFill="1" applyBorder="1" applyAlignment="1">
      <alignment horizontal="left" wrapText="1"/>
    </xf>
    <xf numFmtId="0" fontId="8" fillId="2" borderId="7" xfId="3" applyFont="1" applyFill="1" applyBorder="1" applyAlignment="1" applyProtection="1">
      <alignment horizontal="center"/>
    </xf>
    <xf numFmtId="0" fontId="8" fillId="2" borderId="8" xfId="3" applyFont="1" applyFill="1" applyBorder="1" applyAlignment="1" applyProtection="1">
      <alignment horizontal="center"/>
    </xf>
    <xf numFmtId="168" fontId="8" fillId="2" borderId="7" xfId="3" applyNumberFormat="1" applyFont="1" applyFill="1" applyBorder="1" applyAlignment="1" applyProtection="1">
      <alignment horizontal="center"/>
    </xf>
    <xf numFmtId="168" fontId="8" fillId="2" borderId="8" xfId="3" applyNumberFormat="1" applyFont="1" applyFill="1" applyBorder="1" applyAlignment="1" applyProtection="1">
      <alignment horizontal="center"/>
    </xf>
    <xf numFmtId="0" fontId="12" fillId="2" borderId="2" xfId="3" quotePrefix="1" applyFont="1" applyFill="1" applyBorder="1" applyAlignment="1" applyProtection="1">
      <alignment horizontal="left"/>
    </xf>
    <xf numFmtId="0" fontId="12" fillId="2" borderId="34" xfId="3" quotePrefix="1" applyFont="1" applyFill="1" applyBorder="1" applyAlignment="1" applyProtection="1">
      <alignment horizontal="left" wrapText="1"/>
    </xf>
    <xf numFmtId="168" fontId="10" fillId="2" borderId="0" xfId="3" applyNumberFormat="1" applyFont="1" applyFill="1" applyBorder="1" applyAlignment="1" applyProtection="1">
      <alignment horizontal="center" vertical="center"/>
    </xf>
    <xf numFmtId="168" fontId="8" fillId="2" borderId="34" xfId="3" applyNumberFormat="1" applyFont="1" applyFill="1" applyBorder="1" applyAlignment="1" applyProtection="1">
      <alignment horizontal="center" vertical="center"/>
    </xf>
    <xf numFmtId="167" fontId="12" fillId="2" borderId="34" xfId="5" applyFont="1" applyFill="1" applyBorder="1" applyAlignment="1" applyProtection="1">
      <alignment horizontal="left"/>
    </xf>
    <xf numFmtId="168" fontId="8" fillId="2" borderId="7" xfId="5" applyNumberFormat="1" applyFont="1" applyFill="1" applyBorder="1" applyAlignment="1" applyProtection="1">
      <alignment horizontal="center"/>
    </xf>
    <xf numFmtId="168" fontId="8" fillId="2" borderId="8" xfId="5" applyNumberFormat="1" applyFont="1" applyFill="1" applyBorder="1" applyAlignment="1" applyProtection="1">
      <alignment horizontal="center"/>
    </xf>
    <xf numFmtId="168" fontId="10" fillId="2" borderId="0" xfId="5" applyNumberFormat="1" applyFont="1" applyFill="1" applyBorder="1" applyAlignment="1" applyProtection="1">
      <alignment horizontal="center" vertical="center"/>
    </xf>
    <xf numFmtId="168" fontId="8" fillId="2" borderId="34" xfId="5" applyNumberFormat="1" applyFont="1" applyFill="1" applyBorder="1" applyAlignment="1" applyProtection="1">
      <alignment horizontal="center" vertical="center"/>
    </xf>
    <xf numFmtId="168" fontId="8" fillId="2" borderId="2" xfId="5" applyNumberFormat="1" applyFont="1" applyFill="1" applyBorder="1" applyAlignment="1" applyProtection="1">
      <alignment horizontal="left"/>
    </xf>
    <xf numFmtId="167" fontId="12" fillId="2" borderId="0" xfId="5" quotePrefix="1" applyFont="1" applyFill="1" applyBorder="1" applyAlignment="1" applyProtection="1">
      <alignment horizontal="left"/>
    </xf>
    <xf numFmtId="167" fontId="12" fillId="2" borderId="0" xfId="5" applyFont="1" applyFill="1" applyBorder="1" applyAlignment="1" applyProtection="1">
      <alignment horizontal="left"/>
    </xf>
    <xf numFmtId="167" fontId="12" fillId="2" borderId="34" xfId="5" applyFont="1" applyFill="1" applyBorder="1" applyAlignment="1" applyProtection="1">
      <alignment horizontal="left" wrapText="1"/>
    </xf>
    <xf numFmtId="168" fontId="8" fillId="2" borderId="7" xfId="5" applyNumberFormat="1" applyFont="1" applyFill="1" applyBorder="1" applyAlignment="1" applyProtection="1">
      <alignment horizontal="center" wrapText="1"/>
    </xf>
    <xf numFmtId="168" fontId="8" fillId="2" borderId="8" xfId="5" applyNumberFormat="1" applyFont="1" applyFill="1" applyBorder="1" applyAlignment="1" applyProtection="1">
      <alignment horizontal="center" wrapText="1"/>
    </xf>
    <xf numFmtId="168" fontId="8" fillId="2" borderId="9" xfId="5" applyNumberFormat="1" applyFont="1" applyFill="1" applyBorder="1" applyAlignment="1" applyProtection="1">
      <alignment horizontal="center" wrapText="1"/>
    </xf>
    <xf numFmtId="167" fontId="12" fillId="2" borderId="2" xfId="5" quotePrefix="1" applyFont="1" applyFill="1" applyBorder="1" applyAlignment="1" applyProtection="1">
      <alignment horizontal="left"/>
    </xf>
    <xf numFmtId="0" fontId="4" fillId="2" borderId="34" xfId="11" applyFont="1" applyFill="1" applyBorder="1" applyAlignment="1">
      <alignment horizontal="left" wrapText="1"/>
    </xf>
    <xf numFmtId="0" fontId="3" fillId="2" borderId="0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0" xfId="11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4" fillId="2" borderId="6" xfId="2" applyFont="1" applyFill="1" applyBorder="1" applyAlignment="1">
      <alignment horizontal="center" vertical="center"/>
    </xf>
    <xf numFmtId="0" fontId="4" fillId="2" borderId="35" xfId="2" applyFont="1" applyFill="1" applyBorder="1" applyAlignment="1">
      <alignment horizontal="center" vertical="center"/>
    </xf>
    <xf numFmtId="0" fontId="4" fillId="2" borderId="42" xfId="2" applyNumberFormat="1" applyFont="1" applyFill="1" applyBorder="1" applyAlignment="1">
      <alignment horizontal="center"/>
    </xf>
    <xf numFmtId="0" fontId="4" fillId="2" borderId="60" xfId="2" applyNumberFormat="1" applyFont="1" applyFill="1" applyBorder="1" applyAlignment="1">
      <alignment horizontal="center"/>
    </xf>
    <xf numFmtId="0" fontId="4" fillId="2" borderId="34" xfId="2" applyNumberFormat="1" applyFont="1" applyFill="1" applyBorder="1" applyAlignment="1">
      <alignment horizontal="center"/>
    </xf>
    <xf numFmtId="0" fontId="4" fillId="2" borderId="36" xfId="12" applyFont="1" applyFill="1" applyBorder="1" applyAlignment="1">
      <alignment horizontal="center" vertical="center"/>
    </xf>
    <xf numFmtId="0" fontId="4" fillId="2" borderId="34" xfId="12" applyFont="1" applyFill="1" applyBorder="1" applyAlignment="1">
      <alignment horizontal="center" vertical="center"/>
    </xf>
    <xf numFmtId="164" fontId="18" fillId="4" borderId="6" xfId="2" applyNumberFormat="1" applyFont="1" applyFill="1" applyBorder="1" applyAlignment="1">
      <alignment horizontal="center"/>
    </xf>
    <xf numFmtId="164" fontId="18" fillId="4" borderId="12" xfId="2" applyNumberFormat="1" applyFont="1" applyFill="1" applyBorder="1" applyAlignment="1">
      <alignment horizontal="center"/>
    </xf>
    <xf numFmtId="164" fontId="18" fillId="4" borderId="43" xfId="2" applyNumberFormat="1" applyFont="1" applyFill="1" applyBorder="1" applyAlignment="1">
      <alignment horizontal="center"/>
    </xf>
    <xf numFmtId="0" fontId="4" fillId="2" borderId="2" xfId="2" applyFont="1" applyFill="1" applyBorder="1" applyAlignment="1">
      <alignment horizontal="left" wrapText="1"/>
    </xf>
    <xf numFmtId="0" fontId="18" fillId="3" borderId="34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2" borderId="34" xfId="0" applyNumberFormat="1" applyFont="1" applyFill="1" applyBorder="1" applyAlignment="1">
      <alignment horizontal="center" vertical="center"/>
    </xf>
    <xf numFmtId="0" fontId="18" fillId="3" borderId="2" xfId="0" applyNumberFormat="1" applyFont="1" applyFill="1" applyBorder="1" applyAlignment="1">
      <alignment horizontal="left"/>
    </xf>
    <xf numFmtId="0" fontId="8" fillId="3" borderId="0" xfId="9" applyFont="1" applyFill="1" applyBorder="1" applyAlignment="1">
      <alignment horizontal="left" vertical="top"/>
    </xf>
    <xf numFmtId="0" fontId="18" fillId="3" borderId="0" xfId="0" applyNumberFormat="1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4" fillId="2" borderId="7" xfId="0" applyNumberFormat="1" applyFont="1" applyFill="1" applyBorder="1" applyAlignment="1">
      <alignment horizontal="center" wrapText="1"/>
    </xf>
    <xf numFmtId="0" fontId="4" fillId="2" borderId="8" xfId="0" applyNumberFormat="1" applyFont="1" applyFill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center" wrapText="1"/>
    </xf>
    <xf numFmtId="0" fontId="4" fillId="2" borderId="10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42" xfId="0" applyNumberFormat="1" applyFont="1" applyFill="1" applyBorder="1" applyAlignment="1">
      <alignment horizontal="center" wrapText="1"/>
    </xf>
    <xf numFmtId="0" fontId="12" fillId="3" borderId="0" xfId="0" applyNumberFormat="1" applyFont="1" applyFill="1" applyBorder="1" applyAlignment="1">
      <alignment horizontal="left" vertical="top"/>
    </xf>
    <xf numFmtId="0" fontId="23" fillId="3" borderId="0" xfId="0" applyNumberFormat="1" applyFont="1" applyFill="1" applyBorder="1" applyAlignment="1">
      <alignment horizontal="left" vertical="top"/>
    </xf>
  </cellXfs>
  <cellStyles count="13">
    <cellStyle name="Comma 2 7 2" xfId="8" xr:uid="{00000000-0005-0000-0000-000000000000}"/>
    <cellStyle name="Normal" xfId="0" builtinId="0"/>
    <cellStyle name="Normal 111" xfId="4" xr:uid="{00000000-0005-0000-0000-000002000000}"/>
    <cellStyle name="Normal 2" xfId="2" xr:uid="{00000000-0005-0000-0000-000003000000}"/>
    <cellStyle name="Normal 2 2" xfId="9" xr:uid="{00000000-0005-0000-0000-000004000000}"/>
    <cellStyle name="Normal 2 27 2" xfId="11" xr:uid="{00000000-0005-0000-0000-000005000000}"/>
    <cellStyle name="Normal 3 10 2" xfId="6" xr:uid="{00000000-0005-0000-0000-000006000000}"/>
    <cellStyle name="Normal 4" xfId="10" xr:uid="{00000000-0005-0000-0000-000007000000}"/>
    <cellStyle name="Normal 5" xfId="12" xr:uid="{00000000-0005-0000-0000-000008000000}"/>
    <cellStyle name="Normal 7" xfId="5" xr:uid="{00000000-0005-0000-0000-000009000000}"/>
    <cellStyle name="Normal_Table 7.x Current Value FCRA" xfId="3" xr:uid="{00000000-0005-0000-0000-00000A000000}"/>
    <cellStyle name="Percent" xfId="1" builtinId="5"/>
    <cellStyle name="Percent 2 8 2" xfId="7" xr:uid="{00000000-0005-0000-0000-00000C000000}"/>
  </cellStyles>
  <dxfs count="33"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74" formatCode="&quot;*&quot;;&quot;-*&quot;;&quot;---&quot;"/>
    </dxf>
    <dxf>
      <numFmt numFmtId="166" formatCode="&quot;*&quot;;&quot;-*&quot;;\-\-\-"/>
    </dxf>
    <dxf>
      <numFmt numFmtId="166" formatCode="&quot;*&quot;;&quot;-*&quot;;\-\-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G1"/>
    </sheetView>
  </sheetViews>
  <sheetFormatPr defaultRowHeight="15"/>
  <cols>
    <col min="1" max="1" width="45.5703125" customWidth="1"/>
    <col min="3" max="3" width="12.5703125" customWidth="1"/>
    <col min="5" max="5" width="12.7109375" customWidth="1"/>
    <col min="7" max="7" width="12.42578125" customWidth="1"/>
  </cols>
  <sheetData>
    <row r="1" spans="1:7">
      <c r="A1" s="226" t="s">
        <v>130</v>
      </c>
      <c r="B1" s="227"/>
      <c r="C1" s="227"/>
      <c r="D1" s="227"/>
      <c r="E1" s="227"/>
      <c r="F1" s="227"/>
      <c r="G1" s="227"/>
    </row>
    <row r="2" spans="1:7" ht="15.75" customHeight="1">
      <c r="A2" s="228" t="s">
        <v>0</v>
      </c>
      <c r="B2" s="229"/>
      <c r="C2" s="229"/>
      <c r="D2" s="229"/>
      <c r="E2" s="229"/>
      <c r="F2" s="229"/>
      <c r="G2" s="229"/>
    </row>
    <row r="3" spans="1:7" ht="25.5" customHeight="1">
      <c r="A3" s="234" t="s">
        <v>1</v>
      </c>
      <c r="B3" s="230" t="s">
        <v>122</v>
      </c>
      <c r="C3" s="231"/>
      <c r="D3" s="230" t="s">
        <v>127</v>
      </c>
      <c r="E3" s="231"/>
      <c r="F3" s="232" t="s">
        <v>128</v>
      </c>
      <c r="G3" s="233"/>
    </row>
    <row r="4" spans="1:7" ht="24.95" customHeight="1">
      <c r="A4" s="235"/>
      <c r="B4" s="119" t="s">
        <v>7</v>
      </c>
      <c r="C4" s="1" t="s">
        <v>2</v>
      </c>
      <c r="D4" s="119" t="s">
        <v>7</v>
      </c>
      <c r="E4" s="1" t="s">
        <v>2</v>
      </c>
      <c r="F4" s="119" t="s">
        <v>7</v>
      </c>
      <c r="G4" s="119" t="s">
        <v>2</v>
      </c>
    </row>
    <row r="5" spans="1:7">
      <c r="A5" s="2" t="s">
        <v>3</v>
      </c>
      <c r="B5" s="3">
        <v>335.10004491906</v>
      </c>
      <c r="C5" s="3">
        <v>5.6892894209143599</v>
      </c>
      <c r="D5" s="3">
        <v>335.10004491906</v>
      </c>
      <c r="E5" s="3">
        <v>5.7000336838945707</v>
      </c>
      <c r="F5" s="4">
        <v>0</v>
      </c>
      <c r="G5" s="95">
        <v>1.0744262980210806E-2</v>
      </c>
    </row>
    <row r="6" spans="1:7">
      <c r="A6" s="2" t="s">
        <v>4</v>
      </c>
      <c r="B6" s="3">
        <v>76.248307077999996</v>
      </c>
      <c r="C6" s="3">
        <v>16.624593134539857</v>
      </c>
      <c r="D6" s="3">
        <v>76.248307077999996</v>
      </c>
      <c r="E6" s="3">
        <v>16.621723995499863</v>
      </c>
      <c r="F6" s="4">
        <v>0</v>
      </c>
      <c r="G6" s="95">
        <v>-2.8691390399941952E-3</v>
      </c>
    </row>
    <row r="7" spans="1:7">
      <c r="A7" s="2" t="s">
        <v>8</v>
      </c>
      <c r="B7" s="3">
        <v>5</v>
      </c>
      <c r="C7" s="3">
        <v>-3.90680960119</v>
      </c>
      <c r="D7" s="3">
        <v>5</v>
      </c>
      <c r="E7" s="3">
        <v>-3.90680960119</v>
      </c>
      <c r="F7" s="4">
        <v>0</v>
      </c>
      <c r="G7" s="95">
        <v>0</v>
      </c>
    </row>
    <row r="8" spans="1:7">
      <c r="A8" s="2" t="s">
        <v>9</v>
      </c>
      <c r="B8" s="5">
        <v>32.557419419079999</v>
      </c>
      <c r="C8" s="5">
        <v>31.992274746638536</v>
      </c>
      <c r="D8" s="3">
        <v>32.557419419079999</v>
      </c>
      <c r="E8" s="3">
        <v>31.992559893957996</v>
      </c>
      <c r="F8" s="4">
        <v>0</v>
      </c>
      <c r="G8" s="95">
        <v>2.8514731945961103E-4</v>
      </c>
    </row>
    <row r="9" spans="1:7">
      <c r="A9" s="6" t="s">
        <v>10</v>
      </c>
      <c r="B9" s="7">
        <v>448.90577141614</v>
      </c>
      <c r="C9" s="7">
        <v>50.399347700902752</v>
      </c>
      <c r="D9" s="8">
        <v>448.90577141614</v>
      </c>
      <c r="E9" s="8">
        <v>50.407507972162428</v>
      </c>
      <c r="F9" s="89">
        <v>0</v>
      </c>
      <c r="G9" s="121">
        <v>8.1602712596762217E-3</v>
      </c>
    </row>
    <row r="10" spans="1:7">
      <c r="A10" s="9" t="s">
        <v>5</v>
      </c>
      <c r="B10" s="12"/>
      <c r="C10" s="11"/>
      <c r="D10" s="11"/>
      <c r="E10" s="11"/>
      <c r="F10" s="10"/>
      <c r="G10" s="96"/>
    </row>
    <row r="11" spans="1:7">
      <c r="A11" s="13" t="s">
        <v>123</v>
      </c>
      <c r="B11" s="14"/>
      <c r="C11" s="15">
        <v>31.648495464365595</v>
      </c>
      <c r="D11" s="15"/>
      <c r="E11" s="15">
        <v>31.656289578407346</v>
      </c>
      <c r="F11" s="16"/>
      <c r="G11" s="120">
        <v>7.7941140417507881E-3</v>
      </c>
    </row>
    <row r="12" spans="1:7">
      <c r="A12" s="224" t="s">
        <v>129</v>
      </c>
      <c r="B12" s="225"/>
      <c r="C12" s="225"/>
      <c r="D12" s="225"/>
      <c r="E12" s="225"/>
      <c r="F12" s="225"/>
      <c r="G12" s="225"/>
    </row>
    <row r="13" spans="1:7">
      <c r="A13" s="224" t="s">
        <v>11</v>
      </c>
      <c r="B13" s="225"/>
      <c r="C13" s="225"/>
      <c r="D13" s="225"/>
      <c r="E13" s="225"/>
      <c r="F13" s="225"/>
      <c r="G13" s="225"/>
    </row>
    <row r="14" spans="1:7">
      <c r="A14" s="236" t="s">
        <v>12</v>
      </c>
      <c r="B14" s="236"/>
      <c r="C14" s="236"/>
      <c r="D14" s="236"/>
      <c r="E14" s="236"/>
      <c r="F14" s="236"/>
      <c r="G14" s="236"/>
    </row>
    <row r="15" spans="1:7">
      <c r="A15" s="237" t="s">
        <v>13</v>
      </c>
      <c r="B15" s="237"/>
      <c r="C15" s="237"/>
      <c r="D15" s="237"/>
      <c r="E15" s="237"/>
      <c r="F15" s="237"/>
      <c r="G15" s="237"/>
    </row>
    <row r="16" spans="1:7">
      <c r="A16" s="236" t="s">
        <v>14</v>
      </c>
      <c r="B16" s="236"/>
      <c r="C16" s="236"/>
      <c r="D16" s="236"/>
      <c r="E16" s="236"/>
      <c r="F16" s="236"/>
      <c r="G16" s="236"/>
    </row>
    <row r="17" spans="1:7" ht="24" customHeight="1">
      <c r="A17" s="238" t="s">
        <v>131</v>
      </c>
      <c r="B17" s="238"/>
      <c r="C17" s="238"/>
      <c r="D17" s="238"/>
      <c r="E17" s="238"/>
      <c r="F17" s="238"/>
      <c r="G17" s="238"/>
    </row>
  </sheetData>
  <mergeCells count="12">
    <mergeCell ref="A13:G13"/>
    <mergeCell ref="A14:G14"/>
    <mergeCell ref="A15:G15"/>
    <mergeCell ref="A16:G16"/>
    <mergeCell ref="A17:G17"/>
    <mergeCell ref="A12:G12"/>
    <mergeCell ref="A1:G1"/>
    <mergeCell ref="A2:G2"/>
    <mergeCell ref="B3:C3"/>
    <mergeCell ref="D3:E3"/>
    <mergeCell ref="F3:G3"/>
    <mergeCell ref="A3: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"/>
  <sheetViews>
    <sheetView zoomScale="90" zoomScaleNormal="90" workbookViewId="0">
      <selection sqref="A1:Y1"/>
    </sheetView>
  </sheetViews>
  <sheetFormatPr defaultRowHeight="15"/>
  <cols>
    <col min="1" max="1" width="61.85546875" customWidth="1"/>
  </cols>
  <sheetData>
    <row r="1" spans="1:25">
      <c r="A1" s="245" t="s">
        <v>133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</row>
    <row r="2" spans="1:25">
      <c r="A2" s="246" t="s">
        <v>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</row>
    <row r="3" spans="1:25">
      <c r="A3" s="101"/>
      <c r="B3" s="239" t="s">
        <v>15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1" t="s">
        <v>16</v>
      </c>
      <c r="P3" s="242"/>
      <c r="Q3" s="242"/>
      <c r="R3" s="242"/>
      <c r="S3" s="242"/>
      <c r="T3" s="242"/>
      <c r="U3" s="242"/>
      <c r="V3" s="242"/>
      <c r="W3" s="242"/>
      <c r="X3" s="242"/>
      <c r="Y3" s="242"/>
    </row>
    <row r="4" spans="1:25">
      <c r="A4" s="104"/>
      <c r="B4" s="105">
        <v>2009</v>
      </c>
      <c r="C4" s="105">
        <v>2010</v>
      </c>
      <c r="D4" s="131">
        <f>+C4+1</f>
        <v>2011</v>
      </c>
      <c r="E4" s="132">
        <f>+D4+1</f>
        <v>2012</v>
      </c>
      <c r="F4" s="132">
        <f t="shared" ref="F4:Y4" si="0">E4+1</f>
        <v>2013</v>
      </c>
      <c r="G4" s="132">
        <f t="shared" si="0"/>
        <v>2014</v>
      </c>
      <c r="H4" s="132">
        <f t="shared" si="0"/>
        <v>2015</v>
      </c>
      <c r="I4" s="132">
        <f t="shared" si="0"/>
        <v>2016</v>
      </c>
      <c r="J4" s="132">
        <f t="shared" si="0"/>
        <v>2017</v>
      </c>
      <c r="K4" s="132">
        <f t="shared" si="0"/>
        <v>2018</v>
      </c>
      <c r="L4" s="133">
        <f t="shared" si="0"/>
        <v>2019</v>
      </c>
      <c r="M4" s="102">
        <f t="shared" si="0"/>
        <v>2020</v>
      </c>
      <c r="N4" s="102">
        <f t="shared" si="0"/>
        <v>2021</v>
      </c>
      <c r="O4" s="102">
        <f t="shared" si="0"/>
        <v>2022</v>
      </c>
      <c r="P4" s="102">
        <f t="shared" si="0"/>
        <v>2023</v>
      </c>
      <c r="Q4" s="102">
        <f t="shared" si="0"/>
        <v>2024</v>
      </c>
      <c r="R4" s="102">
        <f t="shared" si="0"/>
        <v>2025</v>
      </c>
      <c r="S4" s="102">
        <f t="shared" si="0"/>
        <v>2026</v>
      </c>
      <c r="T4" s="102">
        <f t="shared" si="0"/>
        <v>2027</v>
      </c>
      <c r="U4" s="102">
        <f t="shared" si="0"/>
        <v>2028</v>
      </c>
      <c r="V4" s="103">
        <f t="shared" si="0"/>
        <v>2029</v>
      </c>
      <c r="W4" s="103">
        <f t="shared" si="0"/>
        <v>2030</v>
      </c>
      <c r="X4" s="103">
        <f t="shared" si="0"/>
        <v>2031</v>
      </c>
      <c r="Y4" s="103">
        <f t="shared" si="0"/>
        <v>2032</v>
      </c>
    </row>
    <row r="5" spans="1:25">
      <c r="A5" s="17" t="s">
        <v>17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3"/>
      <c r="W5" s="123"/>
      <c r="X5" s="123"/>
      <c r="Y5" s="123"/>
    </row>
    <row r="6" spans="1:25">
      <c r="A6" s="18" t="s">
        <v>18</v>
      </c>
      <c r="B6" s="124">
        <v>105.42</v>
      </c>
      <c r="C6" s="124">
        <v>76.891999999999996</v>
      </c>
      <c r="D6" s="124">
        <v>74.878</v>
      </c>
      <c r="E6" s="124">
        <v>13.563000000000002</v>
      </c>
      <c r="F6" s="124">
        <v>6.6120000000000028</v>
      </c>
      <c r="G6" s="124">
        <v>0.94400000000000261</v>
      </c>
      <c r="H6" s="124">
        <v>0.38600000000000256</v>
      </c>
      <c r="I6" s="124">
        <v>0.41000000000000258</v>
      </c>
      <c r="J6" s="124">
        <v>8.5000000000002573E-2</v>
      </c>
      <c r="K6" s="124">
        <v>4.1000000000002576E-2</v>
      </c>
      <c r="L6" s="124">
        <v>2.8000000000002578E-2</v>
      </c>
      <c r="M6" s="124">
        <v>1.7000000000002579E-2</v>
      </c>
      <c r="N6" s="124">
        <v>1.5000000000002579E-2</v>
      </c>
      <c r="O6" s="124">
        <v>2.0000000000025796E-3</v>
      </c>
      <c r="P6" s="124">
        <v>1.0000000000025796E-3</v>
      </c>
      <c r="Q6" s="124">
        <v>1.0000000000025796E-3</v>
      </c>
      <c r="R6" s="124">
        <v>1.0000000000025796E-3</v>
      </c>
      <c r="S6" s="124">
        <v>1.0000000000025796E-3</v>
      </c>
      <c r="T6" s="124">
        <v>1.0000000000025796E-3</v>
      </c>
      <c r="U6" s="124">
        <v>1.0000000000025796E-3</v>
      </c>
      <c r="V6" s="125">
        <v>1.0000000000025796E-3</v>
      </c>
      <c r="W6" s="125">
        <v>1.0000000000025796E-3</v>
      </c>
      <c r="X6" s="125">
        <v>1.0000000000025796E-3</v>
      </c>
      <c r="Y6" s="125">
        <v>1.0000000000025796E-3</v>
      </c>
    </row>
    <row r="7" spans="1:25">
      <c r="A7" s="18" t="s">
        <v>19</v>
      </c>
      <c r="B7" s="126">
        <v>23.898</v>
      </c>
      <c r="C7" s="126">
        <v>42.72</v>
      </c>
      <c r="D7" s="126">
        <v>28.484999999999999</v>
      </c>
      <c r="E7" s="126">
        <v>17.920999999999999</v>
      </c>
      <c r="F7" s="126">
        <v>3.1230000000000002</v>
      </c>
      <c r="G7" s="126">
        <v>-0.248</v>
      </c>
      <c r="H7" s="126">
        <v>-0.107</v>
      </c>
      <c r="I7" s="127">
        <v>8.9999999999999993E-3</v>
      </c>
      <c r="J7" s="126">
        <v>-4.0000000000000001E-3</v>
      </c>
      <c r="K7" s="126">
        <v>-1.2E-2</v>
      </c>
      <c r="L7" s="126">
        <v>-7.1999999999999995E-2</v>
      </c>
      <c r="M7" s="126">
        <v>1E-3</v>
      </c>
      <c r="N7" s="126">
        <v>-2E-3</v>
      </c>
      <c r="O7" s="126">
        <v>-2E-3</v>
      </c>
      <c r="P7" s="126">
        <v>-2E-3</v>
      </c>
      <c r="Q7" s="126">
        <v>-2E-3</v>
      </c>
      <c r="R7" s="126">
        <v>-2E-3</v>
      </c>
      <c r="S7" s="126">
        <v>-2E-3</v>
      </c>
      <c r="T7" s="126">
        <v>-2E-3</v>
      </c>
      <c r="U7" s="126">
        <v>-2E-3</v>
      </c>
      <c r="V7" s="128">
        <v>-2E-3</v>
      </c>
      <c r="W7" s="128">
        <v>-2E-3</v>
      </c>
      <c r="X7" s="128">
        <v>-2E-3</v>
      </c>
      <c r="Y7" s="128">
        <v>-2E-3</v>
      </c>
    </row>
    <row r="8" spans="1:25">
      <c r="A8" s="19" t="s">
        <v>20</v>
      </c>
      <c r="B8" s="126">
        <v>0.59199999999999997</v>
      </c>
      <c r="C8" s="126">
        <v>2.3639999999999999</v>
      </c>
      <c r="D8" s="126">
        <v>0.77299999999999991</v>
      </c>
      <c r="E8" s="126">
        <v>0.7579999999999999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  <c r="O8" s="126">
        <v>0</v>
      </c>
      <c r="P8" s="126">
        <v>0</v>
      </c>
      <c r="Q8" s="126">
        <v>0</v>
      </c>
      <c r="R8" s="126">
        <v>0</v>
      </c>
      <c r="S8" s="126">
        <v>0</v>
      </c>
      <c r="T8" s="126">
        <v>0</v>
      </c>
      <c r="U8" s="126">
        <v>0</v>
      </c>
      <c r="V8" s="128">
        <v>0</v>
      </c>
      <c r="W8" s="128">
        <v>0</v>
      </c>
      <c r="X8" s="128">
        <v>0</v>
      </c>
      <c r="Y8" s="128">
        <v>0</v>
      </c>
    </row>
    <row r="9" spans="1:25">
      <c r="A9" s="19" t="s">
        <v>21</v>
      </c>
      <c r="B9" s="129">
        <v>0</v>
      </c>
      <c r="C9" s="129">
        <v>0</v>
      </c>
      <c r="D9" s="129">
        <v>-1E-3</v>
      </c>
      <c r="E9" s="129">
        <v>-1.0999999999999999E-2</v>
      </c>
      <c r="F9" s="129">
        <v>-1.4999999999999999E-2</v>
      </c>
      <c r="G9" s="129">
        <v>-1.2999999999999999E-2</v>
      </c>
      <c r="H9" s="129">
        <v>-1.0999999999999999E-2</v>
      </c>
      <c r="I9" s="129">
        <v>-8.0000000000000002E-3</v>
      </c>
      <c r="J9" s="129">
        <v>-5.0000000000000001E-3</v>
      </c>
      <c r="K9" s="129">
        <v>-3.0000000000000001E-3</v>
      </c>
      <c r="L9" s="129">
        <v>-2E-3</v>
      </c>
      <c r="M9" s="129">
        <v>-1E-3</v>
      </c>
      <c r="N9" s="129">
        <v>0</v>
      </c>
      <c r="O9" s="129">
        <v>-1E-3</v>
      </c>
      <c r="P9" s="129">
        <v>-1E-3</v>
      </c>
      <c r="Q9" s="129">
        <v>-1E-3</v>
      </c>
      <c r="R9" s="129">
        <v>-1E-3</v>
      </c>
      <c r="S9" s="129">
        <v>-1E-3</v>
      </c>
      <c r="T9" s="129">
        <v>-1E-3</v>
      </c>
      <c r="U9" s="129">
        <v>-1E-3</v>
      </c>
      <c r="V9" s="130">
        <v>-1E-3</v>
      </c>
      <c r="W9" s="130">
        <v>-1E-3</v>
      </c>
      <c r="X9" s="130">
        <v>-1E-3</v>
      </c>
      <c r="Y9" s="130">
        <v>-1E-3</v>
      </c>
    </row>
    <row r="10" spans="1:25">
      <c r="A10" s="94" t="s">
        <v>22</v>
      </c>
      <c r="B10" s="135">
        <v>129.91000000000003</v>
      </c>
      <c r="C10" s="135">
        <v>121.976</v>
      </c>
      <c r="D10" s="135">
        <v>104.13499999999999</v>
      </c>
      <c r="E10" s="135">
        <v>32.231000000000002</v>
      </c>
      <c r="F10" s="135">
        <v>9.7200000000000024</v>
      </c>
      <c r="G10" s="135">
        <v>0.68300000000000261</v>
      </c>
      <c r="H10" s="135">
        <v>0.26800000000000257</v>
      </c>
      <c r="I10" s="135">
        <v>0.41100000000000259</v>
      </c>
      <c r="J10" s="135">
        <v>7.6000000000002566E-2</v>
      </c>
      <c r="K10" s="135">
        <v>2.6000000000002577E-2</v>
      </c>
      <c r="L10" s="135">
        <v>-4.5999999999997418E-2</v>
      </c>
      <c r="M10" s="135">
        <v>1.7000000000002579E-2</v>
      </c>
      <c r="N10" s="135">
        <v>1.3000000000002579E-2</v>
      </c>
      <c r="O10" s="135">
        <v>-9.9999999999742049E-4</v>
      </c>
      <c r="P10" s="135">
        <v>-1.9999999999974205E-3</v>
      </c>
      <c r="Q10" s="135">
        <v>-1.9999999999974205E-3</v>
      </c>
      <c r="R10" s="135">
        <v>-1.9999999999974205E-3</v>
      </c>
      <c r="S10" s="135">
        <v>-1.9999999999974205E-3</v>
      </c>
      <c r="T10" s="135">
        <v>-1.9999999999974205E-3</v>
      </c>
      <c r="U10" s="135">
        <v>-1.9999999999974205E-3</v>
      </c>
      <c r="V10" s="134">
        <v>-1.9999999999974205E-3</v>
      </c>
      <c r="W10" s="134">
        <v>-1.9999999999974205E-3</v>
      </c>
      <c r="X10" s="134">
        <v>-1.9999999999974205E-3</v>
      </c>
      <c r="Y10" s="134">
        <v>-1.9999999999974205E-3</v>
      </c>
    </row>
    <row r="11" spans="1:25">
      <c r="A11" s="243" t="s">
        <v>23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</row>
    <row r="12" spans="1:25" ht="15" customHeight="1">
      <c r="A12" s="244" t="s">
        <v>132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</row>
  </sheetData>
  <mergeCells count="6">
    <mergeCell ref="B3:N3"/>
    <mergeCell ref="O3:Y3"/>
    <mergeCell ref="A11:Y11"/>
    <mergeCell ref="A12:Y12"/>
    <mergeCell ref="A1:Y1"/>
    <mergeCell ref="A2:Y2"/>
  </mergeCells>
  <conditionalFormatting sqref="B6:Y9">
    <cfRule type="cellIs" dxfId="32" priority="2" operator="between">
      <formula>-0.05</formula>
      <formula>0.05</formula>
    </cfRule>
  </conditionalFormatting>
  <conditionalFormatting sqref="B10:Y10">
    <cfRule type="cellIs" dxfId="31" priority="1" operator="between">
      <formula>-0.05</formula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3"/>
  <sheetViews>
    <sheetView zoomScale="90" zoomScaleNormal="90" workbookViewId="0">
      <selection sqref="A1:Y1"/>
    </sheetView>
  </sheetViews>
  <sheetFormatPr defaultRowHeight="15"/>
  <cols>
    <col min="1" max="1" width="59.28515625" customWidth="1"/>
  </cols>
  <sheetData>
    <row r="1" spans="1:25">
      <c r="A1" s="250" t="s">
        <v>143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</row>
    <row r="2" spans="1:25">
      <c r="A2" s="251" t="s">
        <v>24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25">
      <c r="A3" s="106"/>
      <c r="B3" s="248" t="s">
        <v>15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8" t="s">
        <v>16</v>
      </c>
      <c r="P3" s="249"/>
      <c r="Q3" s="249"/>
      <c r="R3" s="249"/>
      <c r="S3" s="249"/>
      <c r="T3" s="249"/>
      <c r="U3" s="249"/>
      <c r="V3" s="249"/>
      <c r="W3" s="249"/>
      <c r="X3" s="249"/>
      <c r="Y3" s="249"/>
    </row>
    <row r="4" spans="1:25">
      <c r="A4" s="107"/>
      <c r="B4" s="20">
        <v>2009</v>
      </c>
      <c r="C4" s="20">
        <v>2010</v>
      </c>
      <c r="D4" s="21">
        <f>+C4+1</f>
        <v>2011</v>
      </c>
      <c r="E4" s="21">
        <f t="shared" ref="E4:M4" si="0">D4+1</f>
        <v>2012</v>
      </c>
      <c r="F4" s="21">
        <f t="shared" si="0"/>
        <v>2013</v>
      </c>
      <c r="G4" s="21">
        <f t="shared" si="0"/>
        <v>2014</v>
      </c>
      <c r="H4" s="21">
        <f t="shared" si="0"/>
        <v>2015</v>
      </c>
      <c r="I4" s="21">
        <f t="shared" si="0"/>
        <v>2016</v>
      </c>
      <c r="J4" s="21">
        <f t="shared" si="0"/>
        <v>2017</v>
      </c>
      <c r="K4" s="21">
        <f t="shared" si="0"/>
        <v>2018</v>
      </c>
      <c r="L4" s="92">
        <f t="shared" si="0"/>
        <v>2019</v>
      </c>
      <c r="M4" s="108">
        <f t="shared" si="0"/>
        <v>2020</v>
      </c>
      <c r="N4" s="92">
        <f>+M4+1</f>
        <v>2021</v>
      </c>
      <c r="O4" s="92">
        <v>2022</v>
      </c>
      <c r="P4" s="92">
        <v>2023</v>
      </c>
      <c r="Q4" s="92">
        <v>2024</v>
      </c>
      <c r="R4" s="92">
        <v>2025</v>
      </c>
      <c r="S4" s="92">
        <v>2026</v>
      </c>
      <c r="T4" s="93">
        <v>2027</v>
      </c>
      <c r="U4" s="93">
        <v>2028</v>
      </c>
      <c r="V4" s="92">
        <v>2029</v>
      </c>
      <c r="W4" s="92">
        <v>2030</v>
      </c>
      <c r="X4" s="117">
        <v>2031</v>
      </c>
      <c r="Y4" s="136">
        <v>2032</v>
      </c>
    </row>
    <row r="5" spans="1:25">
      <c r="A5" s="109" t="s">
        <v>25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24"/>
      <c r="P5" s="24"/>
      <c r="Q5" s="24"/>
      <c r="R5" s="24"/>
      <c r="S5" s="24"/>
      <c r="T5" s="25"/>
      <c r="U5" s="25"/>
      <c r="V5" s="24"/>
      <c r="W5" s="24"/>
      <c r="X5" s="25"/>
      <c r="Y5" s="155"/>
    </row>
    <row r="6" spans="1:25">
      <c r="A6" s="28" t="s">
        <v>26</v>
      </c>
      <c r="B6" s="137">
        <v>151.25250781</v>
      </c>
      <c r="C6" s="137">
        <v>-109.60682778051499</v>
      </c>
      <c r="D6" s="137">
        <v>-37.262356814374996</v>
      </c>
      <c r="E6" s="137">
        <v>24.649886957390002</v>
      </c>
      <c r="F6" s="137">
        <v>-8.5040423399999998</v>
      </c>
      <c r="G6" s="137">
        <v>-3.5878394560000002</v>
      </c>
      <c r="H6" s="137">
        <v>2.9170000000000003</v>
      </c>
      <c r="I6" s="137">
        <v>4.2852253239999998</v>
      </c>
      <c r="J6" s="137">
        <v>4.2119999999999989</v>
      </c>
      <c r="K6" s="137">
        <v>2.3110111460000002</v>
      </c>
      <c r="L6" s="137">
        <v>1.508</v>
      </c>
      <c r="M6" s="137">
        <v>0.76000000000000012</v>
      </c>
      <c r="N6" s="137">
        <v>0.53200000000000003</v>
      </c>
      <c r="O6" s="137">
        <v>0.56900000000000006</v>
      </c>
      <c r="P6" s="138">
        <v>0.50700000000000001</v>
      </c>
      <c r="Q6" s="138">
        <v>0.28500000000000003</v>
      </c>
      <c r="R6" s="138">
        <v>8.9999999999999993E-3</v>
      </c>
      <c r="S6" s="138">
        <v>0.01</v>
      </c>
      <c r="T6" s="139">
        <v>0.01</v>
      </c>
      <c r="U6" s="139">
        <v>0.01</v>
      </c>
      <c r="V6" s="138">
        <v>0.01</v>
      </c>
      <c r="W6" s="138">
        <v>0.01</v>
      </c>
      <c r="X6" s="139">
        <v>1.0999999999999999E-2</v>
      </c>
      <c r="Y6" s="157">
        <v>1.0999999999999999E-2</v>
      </c>
    </row>
    <row r="7" spans="1:25">
      <c r="A7" s="28" t="s">
        <v>124</v>
      </c>
      <c r="B7" s="140">
        <v>1.6474056729443021E-4</v>
      </c>
      <c r="C7" s="140">
        <v>8.0151836909436724E-4</v>
      </c>
      <c r="D7" s="140">
        <v>2.2147960282481449E-3</v>
      </c>
      <c r="E7" s="140">
        <v>4.5116756973959671E-3</v>
      </c>
      <c r="F7" s="140">
        <v>7.1101683517951209E-3</v>
      </c>
      <c r="G7" s="140">
        <v>7.3446479266240372E-3</v>
      </c>
      <c r="H7" s="140">
        <v>1.2550274364482833E-2</v>
      </c>
      <c r="I7" s="140">
        <v>7.0818520588034492E-2</v>
      </c>
      <c r="J7" s="140">
        <v>0.21636168540126713</v>
      </c>
      <c r="K7" s="140">
        <v>0.54107288172819723</v>
      </c>
      <c r="L7" s="140">
        <v>0.77663015141479508</v>
      </c>
      <c r="M7" s="140">
        <v>0.25987437868869245</v>
      </c>
      <c r="N7" s="141">
        <v>2.1588498036567531E-2</v>
      </c>
      <c r="O7" s="141">
        <v>6.9508446048244493E-2</v>
      </c>
      <c r="P7" s="141">
        <v>0.3019950552247333</v>
      </c>
      <c r="Q7" s="141">
        <v>0.57522391353972668</v>
      </c>
      <c r="R7" s="141">
        <v>0.7466778231225909</v>
      </c>
      <c r="S7" s="141">
        <v>0.8574843139935544</v>
      </c>
      <c r="T7" s="142">
        <v>0.92785789450204492</v>
      </c>
      <c r="U7" s="142">
        <v>0.97702783142878247</v>
      </c>
      <c r="V7" s="141">
        <v>1.0158175151128532</v>
      </c>
      <c r="W7" s="141">
        <v>1.0540691017019479</v>
      </c>
      <c r="X7" s="142">
        <v>1.0826557349365875</v>
      </c>
      <c r="Y7" s="159">
        <v>1.1120753066916698</v>
      </c>
    </row>
    <row r="8" spans="1:25">
      <c r="A8" s="30" t="s">
        <v>27</v>
      </c>
      <c r="B8" s="143">
        <v>151.2526725505673</v>
      </c>
      <c r="C8" s="143">
        <v>-109.60602626214589</v>
      </c>
      <c r="D8" s="143">
        <v>-37.260142018346748</v>
      </c>
      <c r="E8" s="143">
        <v>24.6543986330874</v>
      </c>
      <c r="F8" s="143">
        <v>-8.4969321716482042</v>
      </c>
      <c r="G8" s="143">
        <v>-3.5804948080733761</v>
      </c>
      <c r="H8" s="143">
        <v>2.929550274364483</v>
      </c>
      <c r="I8" s="143">
        <v>4.3560438445880338</v>
      </c>
      <c r="J8" s="143">
        <v>4.4283616854012662</v>
      </c>
      <c r="K8" s="143">
        <v>2.8520840277281976</v>
      </c>
      <c r="L8" s="143">
        <v>2.2846301514147953</v>
      </c>
      <c r="M8" s="143">
        <v>1.0198743786886926</v>
      </c>
      <c r="N8" s="144">
        <v>0.55358849803656751</v>
      </c>
      <c r="O8" s="144">
        <v>0.63850844604824453</v>
      </c>
      <c r="P8" s="145">
        <v>0.80899505522473336</v>
      </c>
      <c r="Q8" s="145">
        <v>0.86022391353972671</v>
      </c>
      <c r="R8" s="145">
        <v>0.75567782312259091</v>
      </c>
      <c r="S8" s="145">
        <v>0.86748431399355441</v>
      </c>
      <c r="T8" s="146">
        <v>0.93785789450204493</v>
      </c>
      <c r="U8" s="146">
        <v>0.98702783142878248</v>
      </c>
      <c r="V8" s="145">
        <v>1.0258175151128532</v>
      </c>
      <c r="W8" s="145">
        <v>1.0640691017019479</v>
      </c>
      <c r="X8" s="146">
        <v>1.0936557349365874</v>
      </c>
      <c r="Y8" s="156">
        <v>1.1230753066916697</v>
      </c>
    </row>
    <row r="9" spans="1:25">
      <c r="A9" s="31"/>
      <c r="B9" s="29"/>
      <c r="C9" s="29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  <c r="O9" s="34"/>
      <c r="P9" s="34"/>
      <c r="Q9" s="34"/>
      <c r="R9" s="34"/>
      <c r="S9" s="34"/>
      <c r="T9" s="35"/>
      <c r="U9" s="35"/>
      <c r="V9" s="35"/>
      <c r="W9" s="34"/>
      <c r="X9" s="35"/>
      <c r="Y9" s="155"/>
    </row>
    <row r="10" spans="1:25">
      <c r="A10" s="36" t="s">
        <v>28</v>
      </c>
      <c r="B10" s="37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40"/>
      <c r="P10" s="40"/>
      <c r="Q10" s="40"/>
      <c r="R10" s="40"/>
      <c r="S10" s="40"/>
      <c r="T10" s="41"/>
      <c r="U10" s="41"/>
      <c r="V10" s="41"/>
      <c r="W10" s="40"/>
      <c r="X10" s="41"/>
      <c r="Y10" s="155"/>
    </row>
    <row r="11" spans="1:25">
      <c r="A11" s="28" t="s">
        <v>29</v>
      </c>
      <c r="B11" s="137">
        <v>151.2526725505673</v>
      </c>
      <c r="C11" s="137">
        <v>-109.60602626214589</v>
      </c>
      <c r="D11" s="137">
        <v>-37.260142018346748</v>
      </c>
      <c r="E11" s="137">
        <v>24.6543986330874</v>
      </c>
      <c r="F11" s="137">
        <v>-8.4969321716482042</v>
      </c>
      <c r="G11" s="137">
        <v>-3.5804948080733761</v>
      </c>
      <c r="H11" s="137">
        <v>2.929550274364483</v>
      </c>
      <c r="I11" s="137">
        <v>4.3560438445880338</v>
      </c>
      <c r="J11" s="137">
        <v>4.4283616854012662</v>
      </c>
      <c r="K11" s="137">
        <v>2.8520840277281976</v>
      </c>
      <c r="L11" s="137">
        <v>2.2846301514147953</v>
      </c>
      <c r="M11" s="137">
        <v>1.0198743786886926</v>
      </c>
      <c r="N11" s="138">
        <v>0.55358849803656751</v>
      </c>
      <c r="O11" s="138">
        <v>0.63850844604824453</v>
      </c>
      <c r="P11" s="138">
        <v>0.80899505522473336</v>
      </c>
      <c r="Q11" s="138">
        <v>0.86022391353972671</v>
      </c>
      <c r="R11" s="138">
        <v>0.75567782312259091</v>
      </c>
      <c r="S11" s="138">
        <v>0.86748431399355441</v>
      </c>
      <c r="T11" s="139">
        <v>0.93785789450204493</v>
      </c>
      <c r="U11" s="139">
        <v>0.98702783142878248</v>
      </c>
      <c r="V11" s="138">
        <v>1.0258175151128532</v>
      </c>
      <c r="W11" s="138">
        <v>1.0640691017019479</v>
      </c>
      <c r="X11" s="139">
        <v>1.0936557349365874</v>
      </c>
      <c r="Y11" s="157">
        <v>1.1230753066916697</v>
      </c>
    </row>
    <row r="12" spans="1:25">
      <c r="A12" s="28" t="s">
        <v>30</v>
      </c>
      <c r="B12" s="137">
        <v>129.91000000000003</v>
      </c>
      <c r="C12" s="137">
        <v>-7.9339999999999993</v>
      </c>
      <c r="D12" s="137">
        <v>-17.841000000000001</v>
      </c>
      <c r="E12" s="137">
        <v>-71.903999999999996</v>
      </c>
      <c r="F12" s="137">
        <v>-22.510999999999999</v>
      </c>
      <c r="G12" s="137">
        <v>-9.036999999999999</v>
      </c>
      <c r="H12" s="137">
        <v>-0.41500000000000004</v>
      </c>
      <c r="I12" s="137">
        <v>0.14300000000000002</v>
      </c>
      <c r="J12" s="137">
        <v>-0.33500000000000002</v>
      </c>
      <c r="K12" s="137">
        <v>-4.9999999999999996E-2</v>
      </c>
      <c r="L12" s="137">
        <v>-7.1999999999999995E-2</v>
      </c>
      <c r="M12" s="137">
        <v>6.3E-2</v>
      </c>
      <c r="N12" s="138">
        <v>-4.0000000000000001E-3</v>
      </c>
      <c r="O12" s="138">
        <v>-1.3999999999999999E-2</v>
      </c>
      <c r="P12" s="138">
        <v>-1E-3</v>
      </c>
      <c r="Q12" s="138">
        <v>0</v>
      </c>
      <c r="R12" s="138">
        <v>0</v>
      </c>
      <c r="S12" s="138">
        <v>0</v>
      </c>
      <c r="T12" s="139">
        <v>0</v>
      </c>
      <c r="U12" s="139">
        <v>0</v>
      </c>
      <c r="V12" s="138">
        <v>0</v>
      </c>
      <c r="W12" s="138">
        <v>0</v>
      </c>
      <c r="X12" s="139">
        <v>0</v>
      </c>
      <c r="Y12" s="157">
        <v>0</v>
      </c>
    </row>
    <row r="13" spans="1:25">
      <c r="A13" s="28" t="s">
        <v>31</v>
      </c>
      <c r="B13" s="147">
        <v>281.16267255056732</v>
      </c>
      <c r="C13" s="147">
        <v>-117.54002626214589</v>
      </c>
      <c r="D13" s="147">
        <v>-55.101142018346749</v>
      </c>
      <c r="E13" s="147">
        <v>-47.2496013669126</v>
      </c>
      <c r="F13" s="147">
        <v>-31.007932171648203</v>
      </c>
      <c r="G13" s="147">
        <v>-12.617494808073374</v>
      </c>
      <c r="H13" s="147">
        <v>2.514550274364483</v>
      </c>
      <c r="I13" s="147">
        <v>4.4990438445880336</v>
      </c>
      <c r="J13" s="147">
        <v>4.0933616854012662</v>
      </c>
      <c r="K13" s="147">
        <v>2.8020840277281978</v>
      </c>
      <c r="L13" s="147">
        <v>2.2126301514147952</v>
      </c>
      <c r="M13" s="147">
        <v>1.0828743786886925</v>
      </c>
      <c r="N13" s="148">
        <v>0.54958849803656751</v>
      </c>
      <c r="O13" s="148">
        <v>0.62450844604824451</v>
      </c>
      <c r="P13" s="148">
        <v>0.80799505522473336</v>
      </c>
      <c r="Q13" s="148">
        <v>0.86022391353972671</v>
      </c>
      <c r="R13" s="148">
        <v>0.75567782312259091</v>
      </c>
      <c r="S13" s="148">
        <v>0.86748431399355441</v>
      </c>
      <c r="T13" s="149">
        <v>0.93785789450204493</v>
      </c>
      <c r="U13" s="149">
        <v>0.98702783142878248</v>
      </c>
      <c r="V13" s="148">
        <v>1.0258175151128532</v>
      </c>
      <c r="W13" s="148">
        <v>1.0640691017019479</v>
      </c>
      <c r="X13" s="149">
        <v>1.0936557349365874</v>
      </c>
      <c r="Y13" s="158">
        <v>1.1230753066916697</v>
      </c>
    </row>
    <row r="14" spans="1:25">
      <c r="A14" s="30" t="s">
        <v>32</v>
      </c>
      <c r="B14" s="143">
        <v>281.16267255056732</v>
      </c>
      <c r="C14" s="143">
        <v>163.62264628842144</v>
      </c>
      <c r="D14" s="143">
        <v>108.52150427007469</v>
      </c>
      <c r="E14" s="143">
        <v>61.271902903162086</v>
      </c>
      <c r="F14" s="143">
        <v>30.263970731513883</v>
      </c>
      <c r="G14" s="143">
        <v>17.646475923440509</v>
      </c>
      <c r="H14" s="143">
        <v>20.161026197804993</v>
      </c>
      <c r="I14" s="143">
        <v>24.660070042393027</v>
      </c>
      <c r="J14" s="143">
        <v>28.753431727794293</v>
      </c>
      <c r="K14" s="150">
        <v>31.555515755522492</v>
      </c>
      <c r="L14" s="143">
        <v>33.768145906937285</v>
      </c>
      <c r="M14" s="143">
        <v>34.851020285625978</v>
      </c>
      <c r="N14" s="143">
        <v>35.400608783662548</v>
      </c>
      <c r="O14" s="144">
        <v>36.025117229710794</v>
      </c>
      <c r="P14" s="144">
        <v>36.833112284935531</v>
      </c>
      <c r="Q14" s="144">
        <v>37.693336198475258</v>
      </c>
      <c r="R14" s="144">
        <v>38.449014021597847</v>
      </c>
      <c r="S14" s="144">
        <v>39.316498335591405</v>
      </c>
      <c r="T14" s="151">
        <v>40.25435623009345</v>
      </c>
      <c r="U14" s="151">
        <v>41.241384061522233</v>
      </c>
      <c r="V14" s="144">
        <v>42.267201576635088</v>
      </c>
      <c r="W14" s="144">
        <v>43.331270678337034</v>
      </c>
      <c r="X14" s="144">
        <v>44.424926413273624</v>
      </c>
      <c r="Y14" s="144">
        <v>45.548001719965292</v>
      </c>
    </row>
    <row r="15" spans="1:25">
      <c r="A15" s="42" t="s">
        <v>33</v>
      </c>
      <c r="B15" s="152">
        <v>1.9482162484968427E-2</v>
      </c>
      <c r="C15" s="152">
        <v>1.102663928056564E-2</v>
      </c>
      <c r="D15" s="152">
        <v>7.0451696929514987E-3</v>
      </c>
      <c r="E15" s="152">
        <v>3.8160304988438965E-3</v>
      </c>
      <c r="F15" s="152">
        <v>1.8227162637119499E-3</v>
      </c>
      <c r="G15" s="152">
        <v>1.0179342723526915E-3</v>
      </c>
      <c r="H15" s="152">
        <v>1.1134951223721868E-3</v>
      </c>
      <c r="I15" s="152">
        <v>1.3271194992044853E-3</v>
      </c>
      <c r="J15" s="152">
        <v>1.4885328947367509E-3</v>
      </c>
      <c r="K15" s="152">
        <v>1.5492007794000902E-3</v>
      </c>
      <c r="L15" s="152">
        <v>1.5910471430460207E-3</v>
      </c>
      <c r="M15" s="152">
        <v>1.6595961030693761E-3</v>
      </c>
      <c r="N15" s="153">
        <v>1.583381435559387E-3</v>
      </c>
      <c r="O15" s="153">
        <v>1.4851982482637686E-3</v>
      </c>
      <c r="P15" s="153">
        <v>1.4406787117882984E-3</v>
      </c>
      <c r="Q15" s="153">
        <v>1.4120739127909034E-3</v>
      </c>
      <c r="R15" s="153">
        <v>1.3836901757852634E-3</v>
      </c>
      <c r="S15" s="153">
        <v>1.3598819279250754E-3</v>
      </c>
      <c r="T15" s="153">
        <v>1.3382343278998626E-3</v>
      </c>
      <c r="U15" s="153">
        <v>1.3173214955608085E-3</v>
      </c>
      <c r="V15" s="153">
        <v>1.2959356857120327E-3</v>
      </c>
      <c r="W15" s="153">
        <v>1.2737860195820717E-3</v>
      </c>
      <c r="X15" s="153">
        <v>1.2514945112549792E-3</v>
      </c>
      <c r="Y15" s="153">
        <v>1.2296511935284652E-3</v>
      </c>
    </row>
    <row r="16" spans="1:25">
      <c r="A16" s="28" t="s">
        <v>32</v>
      </c>
      <c r="B16" s="137">
        <v>281.16267255056732</v>
      </c>
      <c r="C16" s="137">
        <v>163.62264628842144</v>
      </c>
      <c r="D16" s="137">
        <v>108.52150427007469</v>
      </c>
      <c r="E16" s="137">
        <v>61.271902903162086</v>
      </c>
      <c r="F16" s="137">
        <v>30.263970731513883</v>
      </c>
      <c r="G16" s="137">
        <v>17.646475923440509</v>
      </c>
      <c r="H16" s="137">
        <v>20.161026197804993</v>
      </c>
      <c r="I16" s="137">
        <v>24.660070042393027</v>
      </c>
      <c r="J16" s="137">
        <v>28.753431727794293</v>
      </c>
      <c r="K16" s="137">
        <v>31.555515755522492</v>
      </c>
      <c r="L16" s="137">
        <v>33.768145906937285</v>
      </c>
      <c r="M16" s="137">
        <v>34.851020285625978</v>
      </c>
      <c r="N16" s="138">
        <v>35.400608783662548</v>
      </c>
      <c r="O16" s="138">
        <v>36.025117229710794</v>
      </c>
      <c r="P16" s="138">
        <v>36.833112284935531</v>
      </c>
      <c r="Q16" s="138">
        <v>37.693336198475258</v>
      </c>
      <c r="R16" s="138">
        <v>38.449014021597847</v>
      </c>
      <c r="S16" s="138">
        <v>39.316498335591405</v>
      </c>
      <c r="T16" s="139">
        <v>40.25435623009345</v>
      </c>
      <c r="U16" s="139">
        <v>41.241384061522233</v>
      </c>
      <c r="V16" s="138">
        <v>42.267201576635088</v>
      </c>
      <c r="W16" s="138">
        <v>43.331270678337034</v>
      </c>
      <c r="X16" s="138">
        <v>44.424926413273624</v>
      </c>
      <c r="Y16" s="138">
        <v>45.548001719965292</v>
      </c>
    </row>
    <row r="17" spans="1:25">
      <c r="A17" s="28" t="s">
        <v>34</v>
      </c>
      <c r="B17" s="147">
        <v>129.91000000000003</v>
      </c>
      <c r="C17" s="147">
        <v>121.976</v>
      </c>
      <c r="D17" s="147">
        <v>104.13499999999999</v>
      </c>
      <c r="E17" s="147">
        <v>32.231000000000002</v>
      </c>
      <c r="F17" s="147">
        <v>9.7200000000000024</v>
      </c>
      <c r="G17" s="147">
        <v>0.68300000000000261</v>
      </c>
      <c r="H17" s="147">
        <v>0.26800000000000257</v>
      </c>
      <c r="I17" s="147">
        <v>0.41100000000000259</v>
      </c>
      <c r="J17" s="147">
        <v>7.6000000000002566E-2</v>
      </c>
      <c r="K17" s="147">
        <v>2.6000000000002577E-2</v>
      </c>
      <c r="L17" s="147">
        <v>-4.5999999999997418E-2</v>
      </c>
      <c r="M17" s="147">
        <v>1.7000000000002579E-2</v>
      </c>
      <c r="N17" s="147">
        <v>1.3000000000002579E-2</v>
      </c>
      <c r="O17" s="147">
        <v>-9.9999999999742049E-4</v>
      </c>
      <c r="P17" s="147">
        <v>-1.9999999999974205E-3</v>
      </c>
      <c r="Q17" s="147">
        <v>-1.9999999999974205E-3</v>
      </c>
      <c r="R17" s="148">
        <v>-1.9999999999974205E-3</v>
      </c>
      <c r="S17" s="148">
        <v>-1.9999999999974205E-3</v>
      </c>
      <c r="T17" s="149">
        <v>-1.9999999999974205E-3</v>
      </c>
      <c r="U17" s="149">
        <v>-1.9999999999974205E-3</v>
      </c>
      <c r="V17" s="148">
        <v>-1.9999999999974205E-3</v>
      </c>
      <c r="W17" s="148">
        <v>-1.9999999999974205E-3</v>
      </c>
      <c r="X17" s="148">
        <v>-1.9999999999974205E-3</v>
      </c>
      <c r="Y17" s="148">
        <v>-1.9999999999974205E-3</v>
      </c>
    </row>
    <row r="18" spans="1:25">
      <c r="A18" s="30" t="s">
        <v>35</v>
      </c>
      <c r="B18" s="143">
        <v>151.2526725505673</v>
      </c>
      <c r="C18" s="143">
        <v>41.646646288421437</v>
      </c>
      <c r="D18" s="143">
        <v>4.3865042700746955</v>
      </c>
      <c r="E18" s="143">
        <v>29.040902903162085</v>
      </c>
      <c r="F18" s="143">
        <v>20.54397073151388</v>
      </c>
      <c r="G18" s="143">
        <v>16.963475923440505</v>
      </c>
      <c r="H18" s="143">
        <v>19.893026197804989</v>
      </c>
      <c r="I18" s="143">
        <v>24.249070042393026</v>
      </c>
      <c r="J18" s="143">
        <v>28.677431727794289</v>
      </c>
      <c r="K18" s="143">
        <v>31.529515755522489</v>
      </c>
      <c r="L18" s="143">
        <v>33.814145906937284</v>
      </c>
      <c r="M18" s="143">
        <v>34.834020285625975</v>
      </c>
      <c r="N18" s="144">
        <v>35.387608783662543</v>
      </c>
      <c r="O18" s="144">
        <v>36.026117229710792</v>
      </c>
      <c r="P18" s="144">
        <v>36.835112284935526</v>
      </c>
      <c r="Q18" s="144">
        <v>37.695336198475253</v>
      </c>
      <c r="R18" s="144">
        <v>38.451014021597842</v>
      </c>
      <c r="S18" s="144">
        <v>39.3184983355914</v>
      </c>
      <c r="T18" s="151">
        <v>40.256356230093445</v>
      </c>
      <c r="U18" s="151">
        <v>41.243384061522228</v>
      </c>
      <c r="V18" s="144">
        <v>42.269201576635083</v>
      </c>
      <c r="W18" s="154">
        <v>43.33327067833703</v>
      </c>
      <c r="X18" s="154">
        <v>44.42692641327362</v>
      </c>
      <c r="Y18" s="154">
        <v>45.550001719965287</v>
      </c>
    </row>
    <row r="19" spans="1:25">
      <c r="A19" s="252" t="s">
        <v>36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</row>
    <row r="20" spans="1:25">
      <c r="A20" s="253" t="s">
        <v>37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</row>
    <row r="21" spans="1:25">
      <c r="A21" s="254" t="s">
        <v>38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</row>
    <row r="22" spans="1:25">
      <c r="A22" s="247" t="s">
        <v>39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</row>
    <row r="23" spans="1:25">
      <c r="X23" s="80"/>
    </row>
  </sheetData>
  <mergeCells count="8">
    <mergeCell ref="A22:Y22"/>
    <mergeCell ref="B3:N3"/>
    <mergeCell ref="O3:Y3"/>
    <mergeCell ref="A1:Y1"/>
    <mergeCell ref="A2:Y2"/>
    <mergeCell ref="A19:Y19"/>
    <mergeCell ref="A20:Y20"/>
    <mergeCell ref="A21:Y21"/>
  </mergeCells>
  <conditionalFormatting sqref="B9:X10">
    <cfRule type="cellIs" dxfId="30" priority="17" operator="between">
      <formula>-0.05</formula>
      <formula>0.05</formula>
    </cfRule>
  </conditionalFormatting>
  <conditionalFormatting sqref="B6:R6 T6:Y6">
    <cfRule type="cellIs" dxfId="29" priority="14" operator="between">
      <formula>-0.05</formula>
      <formula>0.05</formula>
    </cfRule>
  </conditionalFormatting>
  <conditionalFormatting sqref="S6">
    <cfRule type="cellIs" dxfId="28" priority="13" operator="between">
      <formula>-0.05</formula>
      <formula>0.05</formula>
    </cfRule>
  </conditionalFormatting>
  <conditionalFormatting sqref="B7:R8 T7:Y8">
    <cfRule type="cellIs" dxfId="27" priority="12" operator="between">
      <formula>-0.05</formula>
      <formula>0.05</formula>
    </cfRule>
  </conditionalFormatting>
  <conditionalFormatting sqref="S7:S8">
    <cfRule type="cellIs" dxfId="26" priority="11" operator="between">
      <formula>-0.05</formula>
      <formula>0.05</formula>
    </cfRule>
  </conditionalFormatting>
  <conditionalFormatting sqref="B11:R12 T11:Y12">
    <cfRule type="cellIs" dxfId="25" priority="10" operator="between">
      <formula>-0.05</formula>
      <formula>0.05</formula>
    </cfRule>
  </conditionalFormatting>
  <conditionalFormatting sqref="S11:S12">
    <cfRule type="cellIs" dxfId="24" priority="9" operator="between">
      <formula>-0.05</formula>
      <formula>0.05</formula>
    </cfRule>
  </conditionalFormatting>
  <conditionalFormatting sqref="B13:R13 T13:Y13">
    <cfRule type="cellIs" dxfId="23" priority="8" operator="between">
      <formula>-0.05</formula>
      <formula>0.05</formula>
    </cfRule>
  </conditionalFormatting>
  <conditionalFormatting sqref="S13">
    <cfRule type="cellIs" dxfId="22" priority="7" operator="between">
      <formula>-0.05</formula>
      <formula>0.05</formula>
    </cfRule>
  </conditionalFormatting>
  <conditionalFormatting sqref="B14:R14 T14:Y14">
    <cfRule type="cellIs" dxfId="21" priority="6" operator="between">
      <formula>-0.05</formula>
      <formula>0.05</formula>
    </cfRule>
  </conditionalFormatting>
  <conditionalFormatting sqref="S14">
    <cfRule type="cellIs" dxfId="20" priority="5" operator="between">
      <formula>-0.05</formula>
      <formula>0.05</formula>
    </cfRule>
  </conditionalFormatting>
  <conditionalFormatting sqref="B16:R16 T16:Y16">
    <cfRule type="cellIs" dxfId="19" priority="4" operator="between">
      <formula>-0.05</formula>
      <formula>0.05</formula>
    </cfRule>
  </conditionalFormatting>
  <conditionalFormatting sqref="S16">
    <cfRule type="cellIs" dxfId="18" priority="3" operator="between">
      <formula>-0.05</formula>
      <formula>0.05</formula>
    </cfRule>
  </conditionalFormatting>
  <conditionalFormatting sqref="B17:R17 T17:Y17">
    <cfRule type="cellIs" dxfId="17" priority="2" operator="between">
      <formula>-0.05</formula>
      <formula>0.05</formula>
    </cfRule>
  </conditionalFormatting>
  <conditionalFormatting sqref="S17">
    <cfRule type="cellIs" dxfId="16" priority="1" operator="between">
      <formula>-0.05</formula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1"/>
  <sheetViews>
    <sheetView zoomScale="90" zoomScaleNormal="90" workbookViewId="0">
      <selection sqref="A1:Y1"/>
    </sheetView>
  </sheetViews>
  <sheetFormatPr defaultRowHeight="15"/>
  <cols>
    <col min="1" max="1" width="61.28515625" customWidth="1"/>
  </cols>
  <sheetData>
    <row r="1" spans="1:26">
      <c r="A1" s="250" t="s">
        <v>144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</row>
    <row r="2" spans="1:26">
      <c r="A2" s="251" t="s">
        <v>24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26">
      <c r="A3" s="110"/>
      <c r="B3" s="256" t="s">
        <v>15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8"/>
      <c r="O3" s="256" t="s">
        <v>16</v>
      </c>
      <c r="P3" s="257"/>
      <c r="Q3" s="257"/>
      <c r="R3" s="257"/>
      <c r="S3" s="257"/>
      <c r="T3" s="257"/>
      <c r="U3" s="257"/>
      <c r="V3" s="257"/>
      <c r="W3" s="257"/>
      <c r="X3" s="257"/>
      <c r="Y3" s="257"/>
    </row>
    <row r="4" spans="1:26">
      <c r="A4" s="106"/>
      <c r="B4" s="160">
        <v>2009</v>
      </c>
      <c r="C4" s="161">
        <v>2010</v>
      </c>
      <c r="D4" s="162">
        <f>+C4+1</f>
        <v>2011</v>
      </c>
      <c r="E4" s="162">
        <f t="shared" ref="E4:X4" si="0">D4+1</f>
        <v>2012</v>
      </c>
      <c r="F4" s="162">
        <f t="shared" si="0"/>
        <v>2013</v>
      </c>
      <c r="G4" s="162">
        <f t="shared" si="0"/>
        <v>2014</v>
      </c>
      <c r="H4" s="162">
        <f t="shared" si="0"/>
        <v>2015</v>
      </c>
      <c r="I4" s="162">
        <f t="shared" si="0"/>
        <v>2016</v>
      </c>
      <c r="J4" s="162">
        <f t="shared" si="0"/>
        <v>2017</v>
      </c>
      <c r="K4" s="162">
        <f t="shared" si="0"/>
        <v>2018</v>
      </c>
      <c r="L4" s="162">
        <f t="shared" si="0"/>
        <v>2019</v>
      </c>
      <c r="M4" s="162">
        <f t="shared" si="0"/>
        <v>2020</v>
      </c>
      <c r="N4" s="163">
        <f t="shared" si="0"/>
        <v>2021</v>
      </c>
      <c r="O4" s="111">
        <f t="shared" si="0"/>
        <v>2022</v>
      </c>
      <c r="P4" s="118">
        <f t="shared" si="0"/>
        <v>2023</v>
      </c>
      <c r="Q4" s="118">
        <f t="shared" si="0"/>
        <v>2024</v>
      </c>
      <c r="R4" s="118">
        <f t="shared" si="0"/>
        <v>2025</v>
      </c>
      <c r="S4" s="118">
        <f t="shared" si="0"/>
        <v>2026</v>
      </c>
      <c r="T4" s="163">
        <f t="shared" si="0"/>
        <v>2027</v>
      </c>
      <c r="U4" s="163">
        <f t="shared" si="0"/>
        <v>2028</v>
      </c>
      <c r="V4" s="163">
        <f t="shared" si="0"/>
        <v>2029</v>
      </c>
      <c r="W4" s="111">
        <f t="shared" si="0"/>
        <v>2030</v>
      </c>
      <c r="X4" s="118">
        <f t="shared" si="0"/>
        <v>2031</v>
      </c>
      <c r="Y4" s="136">
        <v>2032</v>
      </c>
      <c r="Z4" s="80"/>
    </row>
    <row r="5" spans="1:26">
      <c r="A5" s="112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  <c r="O5" s="27"/>
      <c r="P5" s="27"/>
      <c r="Q5" s="27"/>
      <c r="R5" s="27"/>
      <c r="S5" s="43"/>
      <c r="T5" s="43"/>
      <c r="U5" s="43"/>
      <c r="V5" s="43"/>
      <c r="W5" s="27"/>
      <c r="X5" s="166"/>
      <c r="Y5" s="155"/>
    </row>
    <row r="6" spans="1:26">
      <c r="A6" s="28" t="s">
        <v>26</v>
      </c>
      <c r="B6" s="137">
        <v>278.37528869699997</v>
      </c>
      <c r="C6" s="137">
        <v>-122.28058591411499</v>
      </c>
      <c r="D6" s="137">
        <v>-58.149438074605001</v>
      </c>
      <c r="E6" s="137">
        <v>-48.901786132429997</v>
      </c>
      <c r="F6" s="137">
        <v>-31.635890343139998</v>
      </c>
      <c r="G6" s="137">
        <v>-12.813974988429999</v>
      </c>
      <c r="H6" s="137">
        <v>2.477154054440001</v>
      </c>
      <c r="I6" s="137">
        <v>4.4116280113000004</v>
      </c>
      <c r="J6" s="137">
        <v>3.87061066367</v>
      </c>
      <c r="K6" s="137">
        <v>2.258754800592953</v>
      </c>
      <c r="L6" s="137">
        <v>1.4375544797427897</v>
      </c>
      <c r="M6" s="137">
        <v>0.82235256922076494</v>
      </c>
      <c r="N6" s="137">
        <v>0.5274226113971876</v>
      </c>
      <c r="O6" s="137">
        <v>0.55524983364295033</v>
      </c>
      <c r="P6" s="137">
        <v>0.50590268376982539</v>
      </c>
      <c r="Q6" s="137">
        <v>0.2849192014488317</v>
      </c>
      <c r="R6" s="137">
        <v>8.9168344061875526E-3</v>
      </c>
      <c r="S6" s="137">
        <v>9.9143982336710335E-3</v>
      </c>
      <c r="T6" s="137">
        <v>9.911890920552318E-3</v>
      </c>
      <c r="U6" s="137">
        <v>9.9093103979335448E-3</v>
      </c>
      <c r="V6" s="137">
        <v>9.9066545370783028E-3</v>
      </c>
      <c r="W6" s="138">
        <v>9.9039211476936537E-3</v>
      </c>
      <c r="X6" s="138">
        <v>1.0901107976163294E-2</v>
      </c>
      <c r="Y6" s="138">
        <v>1.0898212703730557E-2</v>
      </c>
    </row>
    <row r="7" spans="1:26">
      <c r="A7" s="28" t="s">
        <v>125</v>
      </c>
      <c r="B7" s="140">
        <v>2.7873838535672948</v>
      </c>
      <c r="C7" s="140">
        <v>4.7410211679390946</v>
      </c>
      <c r="D7" s="140">
        <v>3.0482858152282484</v>
      </c>
      <c r="E7" s="140">
        <v>1.6522143805173957</v>
      </c>
      <c r="F7" s="140">
        <v>0.62829112753179517</v>
      </c>
      <c r="G7" s="140">
        <v>0.19612395543662403</v>
      </c>
      <c r="H7" s="140">
        <v>3.7389435904482834E-2</v>
      </c>
      <c r="I7" s="140">
        <v>8.73779676280345E-2</v>
      </c>
      <c r="J7" s="140">
        <v>0.22275102173126712</v>
      </c>
      <c r="K7" s="140">
        <v>0.54332922713524423</v>
      </c>
      <c r="L7" s="140">
        <v>0.77507567167200553</v>
      </c>
      <c r="M7" s="140">
        <v>0.26055875469310458</v>
      </c>
      <c r="N7" s="140">
        <v>2.206234063937991E-2</v>
      </c>
      <c r="O7" s="140">
        <v>6.9619253505294229E-2</v>
      </c>
      <c r="P7" s="140">
        <v>0.30209237145490786</v>
      </c>
      <c r="Q7" s="140">
        <v>0.57530471209089495</v>
      </c>
      <c r="R7" s="140">
        <v>0.7467609887164034</v>
      </c>
      <c r="S7" s="140">
        <v>0.85756991575988339</v>
      </c>
      <c r="T7" s="140">
        <v>0.9279460035814926</v>
      </c>
      <c r="U7" s="140">
        <v>0.97711852103084895</v>
      </c>
      <c r="V7" s="140">
        <v>1.015910860575775</v>
      </c>
      <c r="W7" s="141">
        <v>1.0541651805542542</v>
      </c>
      <c r="X7" s="141">
        <v>1.0827546269604242</v>
      </c>
      <c r="Y7" s="141">
        <v>1.1121770939879392</v>
      </c>
    </row>
    <row r="8" spans="1:26">
      <c r="A8" s="30" t="s">
        <v>27</v>
      </c>
      <c r="B8" s="143">
        <v>281.16267255056727</v>
      </c>
      <c r="C8" s="143">
        <v>-117.5395647461759</v>
      </c>
      <c r="D8" s="143">
        <v>-55.101152259376754</v>
      </c>
      <c r="E8" s="143">
        <v>-47.249571751912605</v>
      </c>
      <c r="F8" s="143">
        <v>-31.007599215608202</v>
      </c>
      <c r="G8" s="143">
        <v>-12.617851032993375</v>
      </c>
      <c r="H8" s="143">
        <v>2.5145434903444839</v>
      </c>
      <c r="I8" s="143">
        <v>4.499005978928035</v>
      </c>
      <c r="J8" s="143">
        <v>4.0933616854012671</v>
      </c>
      <c r="K8" s="143">
        <v>2.8020840277281973</v>
      </c>
      <c r="L8" s="143">
        <v>2.2126301514147952</v>
      </c>
      <c r="M8" s="143">
        <v>1.0829113239138695</v>
      </c>
      <c r="N8" s="143">
        <v>0.54948495203656755</v>
      </c>
      <c r="O8" s="164">
        <v>0.62486908714824452</v>
      </c>
      <c r="P8" s="164">
        <v>0.80799505522473325</v>
      </c>
      <c r="Q8" s="164">
        <v>0.86022391353972671</v>
      </c>
      <c r="R8" s="164">
        <v>0.75567782312259091</v>
      </c>
      <c r="S8" s="164">
        <v>0.86748431399355441</v>
      </c>
      <c r="T8" s="164">
        <v>0.93785789450204493</v>
      </c>
      <c r="U8" s="164">
        <v>0.98702783142878248</v>
      </c>
      <c r="V8" s="164">
        <v>1.0258175151128532</v>
      </c>
      <c r="W8" s="165">
        <v>1.0640691017019479</v>
      </c>
      <c r="X8" s="165">
        <v>1.0936557349365876</v>
      </c>
      <c r="Y8" s="165">
        <v>1.1230753066916697</v>
      </c>
    </row>
    <row r="9" spans="1:26">
      <c r="A9" s="259" t="s">
        <v>23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</row>
    <row r="10" spans="1:26">
      <c r="A10" s="253" t="s">
        <v>40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</row>
    <row r="11" spans="1:26" ht="15" customHeight="1">
      <c r="A11" s="255" t="s">
        <v>41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</row>
  </sheetData>
  <mergeCells count="7">
    <mergeCell ref="A10:Y10"/>
    <mergeCell ref="A11:Y11"/>
    <mergeCell ref="A1:Y1"/>
    <mergeCell ref="A2:Y2"/>
    <mergeCell ref="B3:N3"/>
    <mergeCell ref="O3:Y3"/>
    <mergeCell ref="A9:Y9"/>
  </mergeCells>
  <conditionalFormatting sqref="B6:Y8">
    <cfRule type="cellIs" dxfId="15" priority="1" operator="between">
      <formula>-0.05</formula>
      <formula>0.05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9"/>
  <sheetViews>
    <sheetView zoomScaleNormal="100" workbookViewId="0">
      <selection sqref="A1:F1"/>
    </sheetView>
  </sheetViews>
  <sheetFormatPr defaultRowHeight="15"/>
  <cols>
    <col min="1" max="1" width="44.7109375" customWidth="1"/>
    <col min="6" max="6" width="11.28515625" customWidth="1"/>
  </cols>
  <sheetData>
    <row r="1" spans="1:7">
      <c r="A1" s="261" t="s">
        <v>134</v>
      </c>
      <c r="B1" s="261"/>
      <c r="C1" s="261"/>
      <c r="D1" s="261"/>
      <c r="E1" s="261"/>
      <c r="F1" s="261"/>
      <c r="G1" s="80"/>
    </row>
    <row r="2" spans="1:7">
      <c r="A2" s="262" t="s">
        <v>0</v>
      </c>
      <c r="B2" s="262"/>
      <c r="C2" s="262"/>
      <c r="D2" s="262"/>
      <c r="E2" s="262"/>
      <c r="F2" s="262"/>
      <c r="G2" s="80"/>
    </row>
    <row r="3" spans="1:7" ht="54.6" customHeight="1">
      <c r="A3" s="113" t="s">
        <v>42</v>
      </c>
      <c r="B3" s="44" t="s">
        <v>43</v>
      </c>
      <c r="C3" s="45" t="s">
        <v>44</v>
      </c>
      <c r="D3" s="46" t="s">
        <v>45</v>
      </c>
      <c r="E3" s="47" t="s">
        <v>46</v>
      </c>
      <c r="F3" s="91" t="s">
        <v>126</v>
      </c>
      <c r="G3" s="80"/>
    </row>
    <row r="4" spans="1:7">
      <c r="A4" s="48" t="s">
        <v>47</v>
      </c>
      <c r="B4" s="49"/>
      <c r="C4" s="50"/>
      <c r="D4" s="51"/>
      <c r="E4" s="52"/>
      <c r="F4" s="98"/>
      <c r="G4" s="80"/>
    </row>
    <row r="5" spans="1:7">
      <c r="A5" s="53" t="s">
        <v>48</v>
      </c>
      <c r="B5" s="54" t="s">
        <v>6</v>
      </c>
      <c r="C5" s="55"/>
      <c r="D5" s="56"/>
      <c r="E5" s="57"/>
      <c r="F5" s="56"/>
      <c r="G5" s="80"/>
    </row>
    <row r="6" spans="1:7">
      <c r="A6" s="58" t="s">
        <v>49</v>
      </c>
      <c r="B6" s="167">
        <v>0.54520000000000002</v>
      </c>
      <c r="C6" s="168">
        <v>2.3900000000000001E-2</v>
      </c>
      <c r="D6" s="169">
        <v>0</v>
      </c>
      <c r="E6" s="169">
        <v>-6.5109796129799999</v>
      </c>
      <c r="F6" s="170">
        <v>12.5</v>
      </c>
      <c r="G6" s="80"/>
    </row>
    <row r="7" spans="1:7">
      <c r="A7" s="59" t="s">
        <v>50</v>
      </c>
      <c r="B7" s="167">
        <v>0.30249999999999999</v>
      </c>
      <c r="C7" s="168">
        <v>-0.1681</v>
      </c>
      <c r="D7" s="169">
        <v>0</v>
      </c>
      <c r="E7" s="169">
        <v>-1.563050871</v>
      </c>
      <c r="F7" s="170">
        <v>3.79</v>
      </c>
      <c r="G7" s="80"/>
    </row>
    <row r="8" spans="1:7">
      <c r="A8" s="53" t="s">
        <v>51</v>
      </c>
      <c r="B8" s="167"/>
      <c r="C8" s="168"/>
      <c r="D8" s="169"/>
      <c r="E8" s="169">
        <v>0</v>
      </c>
      <c r="F8" s="170"/>
      <c r="G8" s="80"/>
    </row>
    <row r="9" spans="1:7">
      <c r="A9" s="58" t="s">
        <v>49</v>
      </c>
      <c r="B9" s="167">
        <v>0.26989999999999997</v>
      </c>
      <c r="C9" s="168">
        <v>-6.83E-2</v>
      </c>
      <c r="D9" s="169">
        <v>1.2334069446929571E-2</v>
      </c>
      <c r="E9" s="169">
        <v>-65.770895685373546</v>
      </c>
      <c r="F9" s="170">
        <v>204.61757331999999</v>
      </c>
      <c r="G9" s="80"/>
    </row>
    <row r="10" spans="1:7">
      <c r="A10" s="59" t="s">
        <v>50</v>
      </c>
      <c r="B10" s="167">
        <v>5.7699999999999994E-2</v>
      </c>
      <c r="C10" s="168">
        <v>2.2700000000000001E-2</v>
      </c>
      <c r="D10" s="169">
        <v>0</v>
      </c>
      <c r="E10" s="169">
        <v>-1.7611658416183913E-2</v>
      </c>
      <c r="F10" s="170">
        <v>0.27715299999999998</v>
      </c>
      <c r="G10" s="80"/>
    </row>
    <row r="11" spans="1:7">
      <c r="A11" s="53" t="s">
        <v>52</v>
      </c>
      <c r="B11" s="167"/>
      <c r="C11" s="168"/>
      <c r="D11" s="169"/>
      <c r="E11" s="169">
        <v>0</v>
      </c>
      <c r="F11" s="170"/>
      <c r="G11" s="80"/>
    </row>
    <row r="12" spans="1:7">
      <c r="A12" s="58" t="s">
        <v>49</v>
      </c>
      <c r="B12" s="167">
        <v>0.82780000000000009</v>
      </c>
      <c r="C12" s="168">
        <v>0.21879999999999999</v>
      </c>
      <c r="D12" s="169">
        <v>0</v>
      </c>
      <c r="E12" s="169">
        <v>-38.498349957270001</v>
      </c>
      <c r="F12" s="170">
        <v>67.834999999999994</v>
      </c>
      <c r="G12" s="80"/>
    </row>
    <row r="13" spans="1:7">
      <c r="A13" s="53" t="s">
        <v>53</v>
      </c>
      <c r="B13" s="167" t="s">
        <v>6</v>
      </c>
      <c r="C13" s="168"/>
      <c r="D13" s="169"/>
      <c r="E13" s="169">
        <v>0</v>
      </c>
      <c r="F13" s="170"/>
      <c r="G13" s="80"/>
    </row>
    <row r="14" spans="1:7">
      <c r="A14" s="58" t="s">
        <v>49</v>
      </c>
      <c r="B14" s="167">
        <v>0.34620000000000001</v>
      </c>
      <c r="C14" s="168">
        <v>-0.2041</v>
      </c>
      <c r="D14" s="169">
        <v>0</v>
      </c>
      <c r="E14" s="169">
        <v>-0.33008891593533857</v>
      </c>
      <c r="F14" s="170">
        <v>0.73721000000000003</v>
      </c>
      <c r="G14" s="80"/>
    </row>
    <row r="15" spans="1:7">
      <c r="A15" s="59" t="s">
        <v>50</v>
      </c>
      <c r="B15" s="167">
        <v>0.22969999999999999</v>
      </c>
      <c r="C15" s="168">
        <v>-0.51029999999999998</v>
      </c>
      <c r="D15" s="169">
        <v>8.5475083889599996E-14</v>
      </c>
      <c r="E15" s="169">
        <v>-3.7220502539353384</v>
      </c>
      <c r="F15" s="170">
        <v>5.5102455990000001</v>
      </c>
      <c r="G15" s="80"/>
    </row>
    <row r="16" spans="1:7">
      <c r="A16" s="53" t="s">
        <v>54</v>
      </c>
      <c r="B16" s="167"/>
      <c r="C16" s="168"/>
      <c r="D16" s="169"/>
      <c r="E16" s="169">
        <v>0</v>
      </c>
      <c r="F16" s="170"/>
      <c r="G16" s="80"/>
    </row>
    <row r="17" spans="1:7">
      <c r="A17" s="58" t="s">
        <v>49</v>
      </c>
      <c r="B17" s="167">
        <v>0.48849999999999999</v>
      </c>
      <c r="C17" s="168">
        <v>-8.4699999999999998E-2</v>
      </c>
      <c r="D17" s="169">
        <v>0</v>
      </c>
      <c r="E17" s="169">
        <v>-23.163185489099998</v>
      </c>
      <c r="F17" s="170">
        <v>40</v>
      </c>
      <c r="G17" s="80"/>
    </row>
    <row r="18" spans="1:7">
      <c r="A18" s="53" t="s">
        <v>55</v>
      </c>
      <c r="B18" s="167"/>
      <c r="C18" s="168"/>
      <c r="D18" s="169"/>
      <c r="E18" s="169">
        <v>0</v>
      </c>
      <c r="F18" s="170"/>
      <c r="G18" s="80"/>
    </row>
    <row r="19" spans="1:7">
      <c r="A19" s="59" t="s">
        <v>50</v>
      </c>
      <c r="B19" s="167">
        <v>0.48060000000000003</v>
      </c>
      <c r="C19" s="168">
        <v>0.14940000000000001</v>
      </c>
      <c r="D19" s="169">
        <v>-1.0649072646886402E-4</v>
      </c>
      <c r="E19" s="169">
        <v>-0.19616875110447321</v>
      </c>
      <c r="F19" s="170">
        <v>0.57007300000000005</v>
      </c>
      <c r="G19" s="80"/>
    </row>
    <row r="20" spans="1:7">
      <c r="A20" s="60" t="s">
        <v>56</v>
      </c>
      <c r="B20" s="171" t="s">
        <v>6</v>
      </c>
      <c r="C20" s="172" t="s">
        <v>6</v>
      </c>
      <c r="D20" s="173">
        <v>1.2227578720546183E-2</v>
      </c>
      <c r="E20" s="173">
        <v>-139.77238119511486</v>
      </c>
      <c r="F20" s="174">
        <v>335.83725491899992</v>
      </c>
      <c r="G20" s="80"/>
    </row>
    <row r="21" spans="1:7">
      <c r="A21" s="61"/>
      <c r="B21" s="167"/>
      <c r="C21" s="168"/>
      <c r="D21" s="175"/>
      <c r="E21" s="176"/>
      <c r="F21" s="175"/>
      <c r="G21" s="80"/>
    </row>
    <row r="22" spans="1:7">
      <c r="A22" s="62" t="s">
        <v>57</v>
      </c>
      <c r="B22" s="167"/>
      <c r="C22" s="168"/>
      <c r="D22" s="175"/>
      <c r="E22" s="176"/>
      <c r="F22" s="175"/>
      <c r="G22" s="80"/>
    </row>
    <row r="23" spans="1:7">
      <c r="A23" s="63" t="s">
        <v>58</v>
      </c>
      <c r="B23" s="167" t="s">
        <v>6</v>
      </c>
      <c r="C23" s="168"/>
      <c r="D23" s="176"/>
      <c r="E23" s="176"/>
      <c r="F23" s="175"/>
      <c r="G23" s="80"/>
    </row>
    <row r="24" spans="1:7">
      <c r="A24" s="58" t="s">
        <v>49</v>
      </c>
      <c r="B24" s="167">
        <v>0.58750000000000002</v>
      </c>
      <c r="C24" s="168">
        <v>0.216</v>
      </c>
      <c r="D24" s="169">
        <v>-2.822197365975001E-3</v>
      </c>
      <c r="E24" s="169">
        <v>-19.877533076555981</v>
      </c>
      <c r="F24" s="170">
        <v>63.402469285999999</v>
      </c>
      <c r="G24" s="80"/>
    </row>
    <row r="25" spans="1:7">
      <c r="A25" s="63" t="s">
        <v>59</v>
      </c>
      <c r="B25" s="167"/>
      <c r="C25" s="168"/>
      <c r="D25" s="176"/>
      <c r="E25" s="169">
        <v>0</v>
      </c>
      <c r="F25" s="175"/>
      <c r="G25" s="80"/>
    </row>
    <row r="26" spans="1:7">
      <c r="A26" s="58" t="s">
        <v>49</v>
      </c>
      <c r="B26" s="167">
        <v>-2.52E-2</v>
      </c>
      <c r="C26" s="168">
        <v>-2.8999999999999998E-3</v>
      </c>
      <c r="D26" s="169">
        <v>0</v>
      </c>
      <c r="E26" s="169">
        <v>2.3704090000000001E-2</v>
      </c>
      <c r="F26" s="170">
        <v>1.36192</v>
      </c>
      <c r="G26" s="80"/>
    </row>
    <row r="27" spans="1:7">
      <c r="A27" s="59" t="s">
        <v>50</v>
      </c>
      <c r="B27" s="167">
        <v>-0.1085</v>
      </c>
      <c r="C27" s="168">
        <v>1.84E-2</v>
      </c>
      <c r="D27" s="169">
        <v>0</v>
      </c>
      <c r="E27" s="169">
        <v>1.3427601870000001</v>
      </c>
      <c r="F27" s="170">
        <v>11.01577234</v>
      </c>
      <c r="G27" s="80"/>
    </row>
    <row r="28" spans="1:7">
      <c r="A28" s="63" t="s">
        <v>60</v>
      </c>
      <c r="B28" s="167"/>
      <c r="C28" s="168"/>
      <c r="D28" s="169"/>
      <c r="E28" s="169">
        <v>0</v>
      </c>
      <c r="F28" s="170"/>
      <c r="G28" s="80"/>
    </row>
    <row r="29" spans="1:7">
      <c r="A29" s="59" t="s">
        <v>50</v>
      </c>
      <c r="B29" s="167">
        <v>4.7999999999999996E-3</v>
      </c>
      <c r="C29" s="168">
        <v>-1.35E-2</v>
      </c>
      <c r="D29" s="169">
        <v>0</v>
      </c>
      <c r="E29" s="169">
        <v>-6.3039408800000009E-3</v>
      </c>
      <c r="F29" s="170">
        <v>0.36799999999999999</v>
      </c>
      <c r="G29" s="80"/>
    </row>
    <row r="30" spans="1:7">
      <c r="A30" s="63" t="s">
        <v>121</v>
      </c>
      <c r="B30" s="167"/>
      <c r="C30" s="168"/>
      <c r="D30" s="169"/>
      <c r="E30" s="169">
        <v>0</v>
      </c>
      <c r="F30" s="170"/>
      <c r="G30" s="80"/>
    </row>
    <row r="31" spans="1:7">
      <c r="A31" s="58" t="s">
        <v>49</v>
      </c>
      <c r="B31" s="177">
        <v>-1.0423</v>
      </c>
      <c r="C31" s="178">
        <v>-6.0559000000000003</v>
      </c>
      <c r="D31" s="169">
        <v>0</v>
      </c>
      <c r="E31" s="169">
        <v>-0.40989119605999991</v>
      </c>
      <c r="F31" s="170">
        <v>0.1</v>
      </c>
      <c r="G31" s="80"/>
    </row>
    <row r="32" spans="1:7">
      <c r="A32" s="60" t="s">
        <v>61</v>
      </c>
      <c r="B32" s="171" t="s">
        <v>6</v>
      </c>
      <c r="C32" s="172" t="s">
        <v>6</v>
      </c>
      <c r="D32" s="173">
        <v>-2.822197365975001E-3</v>
      </c>
      <c r="E32" s="173">
        <v>-18.927263936495979</v>
      </c>
      <c r="F32" s="174">
        <v>76.248161625999984</v>
      </c>
      <c r="G32" s="80"/>
    </row>
    <row r="33" spans="1:7">
      <c r="A33" s="64" t="s">
        <v>120</v>
      </c>
      <c r="B33" s="179"/>
      <c r="C33" s="179"/>
      <c r="D33" s="180"/>
      <c r="E33" s="181"/>
      <c r="F33" s="180"/>
      <c r="G33" s="80"/>
    </row>
    <row r="34" spans="1:7">
      <c r="A34" s="65" t="s">
        <v>119</v>
      </c>
      <c r="B34" s="182"/>
      <c r="C34" s="182"/>
      <c r="D34" s="180"/>
      <c r="E34" s="181"/>
      <c r="F34" s="180"/>
      <c r="G34" s="80"/>
    </row>
    <row r="35" spans="1:7">
      <c r="A35" s="66" t="s">
        <v>49</v>
      </c>
      <c r="B35" s="168">
        <v>-2.5000000000000001E-3</v>
      </c>
      <c r="C35" s="168">
        <v>-1.2E-2</v>
      </c>
      <c r="D35" s="183">
        <v>0</v>
      </c>
      <c r="E35" s="169">
        <v>-1.3671294331899999</v>
      </c>
      <c r="F35" s="170">
        <v>301</v>
      </c>
      <c r="G35" s="80"/>
    </row>
    <row r="36" spans="1:7">
      <c r="A36" s="67" t="s">
        <v>118</v>
      </c>
      <c r="B36" s="182"/>
      <c r="C36" s="182"/>
      <c r="D36" s="180"/>
      <c r="E36" s="169">
        <v>0</v>
      </c>
      <c r="F36" s="180"/>
      <c r="G36" s="80"/>
    </row>
    <row r="37" spans="1:7">
      <c r="A37" s="66" t="s">
        <v>62</v>
      </c>
      <c r="B37" s="168">
        <v>1.26E-2</v>
      </c>
      <c r="C37" s="168">
        <v>2.0000000000000001E-4</v>
      </c>
      <c r="D37" s="183">
        <v>-1.0000999999999999E-9</v>
      </c>
      <c r="E37" s="169">
        <v>-9.6449950722730731E-4</v>
      </c>
      <c r="F37" s="170">
        <v>7.3264383000000002E-2</v>
      </c>
      <c r="G37" s="80"/>
    </row>
    <row r="38" spans="1:7">
      <c r="A38" s="68" t="s">
        <v>63</v>
      </c>
      <c r="B38" s="168">
        <v>0.04</v>
      </c>
      <c r="C38" s="168">
        <v>1E-4</v>
      </c>
      <c r="D38" s="183">
        <v>1.0000999999999999E-9</v>
      </c>
      <c r="E38" s="169">
        <v>-9.732855476706187E-3</v>
      </c>
      <c r="F38" s="170">
        <v>0.233862663</v>
      </c>
      <c r="G38" s="80"/>
    </row>
    <row r="39" spans="1:7">
      <c r="A39" s="68" t="s">
        <v>64</v>
      </c>
      <c r="B39" s="168">
        <v>2.4799999999999999E-2</v>
      </c>
      <c r="C39" s="168">
        <v>1E-4</v>
      </c>
      <c r="D39" s="183">
        <v>-2.0002E-11</v>
      </c>
      <c r="E39" s="169">
        <v>-4.7246509243097793E-3</v>
      </c>
      <c r="F39" s="170">
        <v>0.18321056699999999</v>
      </c>
      <c r="G39" s="80"/>
    </row>
    <row r="40" spans="1:7">
      <c r="A40" s="68" t="s">
        <v>65</v>
      </c>
      <c r="B40" s="168">
        <v>1.6400000000000001E-2</v>
      </c>
      <c r="C40" s="168">
        <v>-1.9E-3</v>
      </c>
      <c r="D40" s="183">
        <v>-5.8285610018036387E-4</v>
      </c>
      <c r="E40" s="169">
        <v>-2.3449325689267383E-3</v>
      </c>
      <c r="F40" s="170">
        <v>0.11918095400000001</v>
      </c>
      <c r="G40" s="80"/>
    </row>
    <row r="41" spans="1:7">
      <c r="A41" s="68" t="s">
        <v>66</v>
      </c>
      <c r="B41" s="178">
        <v>8.0000000000000002E-3</v>
      </c>
      <c r="C41" s="168">
        <v>-1.2999999999999999E-3</v>
      </c>
      <c r="D41" s="183">
        <v>-5.6501790196770993E-5</v>
      </c>
      <c r="E41" s="169">
        <v>-9.1855776020750095E-5</v>
      </c>
      <c r="F41" s="170">
        <v>8.5626999999999995E-3</v>
      </c>
      <c r="G41" s="80"/>
    </row>
    <row r="42" spans="1:7">
      <c r="A42" s="60" t="s">
        <v>67</v>
      </c>
      <c r="B42" s="184" t="s">
        <v>6</v>
      </c>
      <c r="C42" s="172" t="s">
        <v>6</v>
      </c>
      <c r="D42" s="185">
        <v>-6.3935791037913483E-4</v>
      </c>
      <c r="E42" s="186">
        <v>-1.3849882274431906</v>
      </c>
      <c r="F42" s="187">
        <v>301.61808126700004</v>
      </c>
      <c r="G42" s="80"/>
    </row>
    <row r="43" spans="1:7">
      <c r="A43" s="60" t="s">
        <v>68</v>
      </c>
      <c r="B43" s="188" t="s">
        <v>6</v>
      </c>
      <c r="C43" s="189" t="s">
        <v>6</v>
      </c>
      <c r="D43" s="190">
        <v>8.7660234441920473E-3</v>
      </c>
      <c r="E43" s="190">
        <v>-160.08463335905404</v>
      </c>
      <c r="F43" s="191">
        <v>713.70349781200002</v>
      </c>
      <c r="G43" s="80"/>
    </row>
    <row r="44" spans="1:7">
      <c r="A44" s="97" t="s">
        <v>23</v>
      </c>
      <c r="B44" s="114"/>
      <c r="C44" s="114"/>
      <c r="D44" s="115"/>
      <c r="E44" s="115"/>
      <c r="F44" s="115"/>
    </row>
    <row r="45" spans="1:7" ht="28.5" customHeight="1">
      <c r="A45" s="263" t="s">
        <v>69</v>
      </c>
      <c r="B45" s="264"/>
      <c r="C45" s="264"/>
      <c r="D45" s="264"/>
      <c r="E45" s="264"/>
      <c r="F45" s="264"/>
    </row>
    <row r="46" spans="1:7" ht="15" customHeight="1">
      <c r="A46" s="263" t="s">
        <v>70</v>
      </c>
      <c r="B46" s="264"/>
      <c r="C46" s="264"/>
      <c r="D46" s="264"/>
      <c r="E46" s="264"/>
      <c r="F46" s="264"/>
    </row>
    <row r="47" spans="1:7" ht="15" customHeight="1">
      <c r="A47" s="263" t="s">
        <v>71</v>
      </c>
      <c r="B47" s="263"/>
      <c r="C47" s="263"/>
      <c r="D47" s="263"/>
      <c r="E47" s="263"/>
      <c r="F47" s="263"/>
    </row>
    <row r="48" spans="1:7" ht="15" customHeight="1">
      <c r="A48" s="263" t="s">
        <v>72</v>
      </c>
      <c r="B48" s="263"/>
      <c r="C48" s="263"/>
      <c r="D48" s="263"/>
      <c r="E48" s="263"/>
      <c r="F48" s="263"/>
    </row>
    <row r="49" spans="1:6" ht="15" customHeight="1">
      <c r="A49" s="260" t="s">
        <v>73</v>
      </c>
      <c r="B49" s="260"/>
      <c r="C49" s="260"/>
      <c r="D49" s="260"/>
      <c r="E49" s="260"/>
      <c r="F49" s="260"/>
    </row>
  </sheetData>
  <mergeCells count="7">
    <mergeCell ref="A49:F49"/>
    <mergeCell ref="A1:F1"/>
    <mergeCell ref="A2:F2"/>
    <mergeCell ref="A45:F45"/>
    <mergeCell ref="A46:F46"/>
    <mergeCell ref="A47:F47"/>
    <mergeCell ref="A48:F48"/>
  </mergeCells>
  <conditionalFormatting sqref="F37 F39 F24 E6:F14">
    <cfRule type="cellIs" dxfId="14" priority="13" operator="between">
      <formula>-0.05</formula>
      <formula>0.05</formula>
    </cfRule>
  </conditionalFormatting>
  <conditionalFormatting sqref="F26:F28 F35">
    <cfRule type="cellIs" dxfId="13" priority="12" operator="between">
      <formula>-0.05</formula>
      <formula>0.05</formula>
    </cfRule>
  </conditionalFormatting>
  <conditionalFormatting sqref="E42:F43 E32:F32 F29:F31 E15:F20">
    <cfRule type="cellIs" dxfId="12" priority="11" operator="between">
      <formula>-0.05</formula>
      <formula>0.05</formula>
    </cfRule>
  </conditionalFormatting>
  <conditionalFormatting sqref="F38">
    <cfRule type="cellIs" dxfId="11" priority="10" operator="between">
      <formula>-0.05</formula>
      <formula>0.05</formula>
    </cfRule>
  </conditionalFormatting>
  <conditionalFormatting sqref="F40">
    <cfRule type="cellIs" dxfId="10" priority="9" operator="between">
      <formula>-0.05</formula>
      <formula>0.05</formula>
    </cfRule>
  </conditionalFormatting>
  <conditionalFormatting sqref="F41">
    <cfRule type="cellIs" dxfId="9" priority="8" operator="between">
      <formula>-0.05</formula>
      <formula>0.05</formula>
    </cfRule>
  </conditionalFormatting>
  <conditionalFormatting sqref="D24 D15 D6:D13">
    <cfRule type="cellIs" dxfId="8" priority="5" operator="between">
      <formula>-0.05</formula>
      <formula>0.05</formula>
    </cfRule>
  </conditionalFormatting>
  <conditionalFormatting sqref="E24:E31">
    <cfRule type="cellIs" dxfId="7" priority="7" operator="between">
      <formula>-0.05</formula>
      <formula>0.05</formula>
    </cfRule>
  </conditionalFormatting>
  <conditionalFormatting sqref="E35:E41">
    <cfRule type="cellIs" dxfId="6" priority="6" operator="between">
      <formula>-0.05</formula>
      <formula>0.05</formula>
    </cfRule>
  </conditionalFormatting>
  <conditionalFormatting sqref="D37:D41">
    <cfRule type="cellIs" dxfId="5" priority="2" operator="between">
      <formula>-0.05</formula>
      <formula>0.05</formula>
    </cfRule>
  </conditionalFormatting>
  <conditionalFormatting sqref="D14">
    <cfRule type="cellIs" dxfId="4" priority="1" operator="between">
      <formula>-0.05</formula>
      <formula>0.05</formula>
    </cfRule>
  </conditionalFormatting>
  <conditionalFormatting sqref="D35 D26:D28">
    <cfRule type="cellIs" dxfId="3" priority="4" operator="between">
      <formula>-0.05</formula>
      <formula>0.05</formula>
    </cfRule>
  </conditionalFormatting>
  <conditionalFormatting sqref="D42:D43 D29:D32 D16:D20">
    <cfRule type="cellIs" dxfId="2" priority="3" operator="between">
      <formula>-0.05</formula>
      <formula>0.05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workbookViewId="0">
      <selection sqref="A1:E1"/>
    </sheetView>
  </sheetViews>
  <sheetFormatPr defaultRowHeight="15"/>
  <cols>
    <col min="1" max="1" width="42.42578125" customWidth="1"/>
    <col min="3" max="3" width="11.28515625" customWidth="1"/>
    <col min="5" max="5" width="10.85546875" customWidth="1"/>
    <col min="7" max="7" width="10.42578125" customWidth="1"/>
    <col min="9" max="9" width="10.5703125" customWidth="1"/>
    <col min="11" max="11" width="10.42578125" customWidth="1"/>
  </cols>
  <sheetData>
    <row r="1" spans="1:12">
      <c r="A1" s="226" t="s">
        <v>135</v>
      </c>
      <c r="B1" s="227"/>
      <c r="C1" s="227"/>
      <c r="D1" s="227"/>
      <c r="E1" s="227"/>
      <c r="F1" s="83"/>
      <c r="G1" s="83"/>
      <c r="H1" s="83"/>
      <c r="I1" s="83"/>
      <c r="J1" s="83"/>
      <c r="K1" s="83"/>
      <c r="L1" s="81"/>
    </row>
    <row r="2" spans="1:12">
      <c r="A2" s="270" t="s">
        <v>0</v>
      </c>
      <c r="B2" s="271"/>
      <c r="C2" s="271"/>
      <c r="D2" s="271"/>
      <c r="E2" s="271"/>
      <c r="F2" s="84"/>
      <c r="G2" s="84"/>
      <c r="H2" s="84"/>
      <c r="I2" s="84"/>
      <c r="J2" s="84"/>
      <c r="K2" s="84"/>
      <c r="L2" s="81"/>
    </row>
    <row r="3" spans="1:12">
      <c r="A3" s="265" t="s">
        <v>74</v>
      </c>
      <c r="B3" s="267" t="s">
        <v>122</v>
      </c>
      <c r="C3" s="268"/>
      <c r="D3" s="267" t="s">
        <v>127</v>
      </c>
      <c r="E3" s="269"/>
      <c r="F3" s="81"/>
      <c r="G3" s="81"/>
      <c r="H3" s="81"/>
      <c r="I3" s="81"/>
      <c r="J3" s="81"/>
      <c r="K3" s="81"/>
      <c r="L3" s="81"/>
    </row>
    <row r="4" spans="1:12" ht="25.5" customHeight="1">
      <c r="A4" s="266"/>
      <c r="B4" s="1" t="s">
        <v>75</v>
      </c>
      <c r="C4" s="90" t="s">
        <v>76</v>
      </c>
      <c r="D4" s="1" t="s">
        <v>75</v>
      </c>
      <c r="E4" s="99" t="s">
        <v>76</v>
      </c>
      <c r="F4" s="80"/>
    </row>
    <row r="5" spans="1:12">
      <c r="A5" s="69" t="s">
        <v>77</v>
      </c>
      <c r="B5" s="70"/>
      <c r="C5" s="71"/>
      <c r="D5" s="70"/>
      <c r="E5" s="100"/>
      <c r="F5" s="80"/>
    </row>
    <row r="6" spans="1:12">
      <c r="A6" s="67" t="s">
        <v>78</v>
      </c>
      <c r="B6" s="192">
        <v>204.89472631999999</v>
      </c>
      <c r="C6" s="193">
        <v>-8.4302461288796113</v>
      </c>
      <c r="D6" s="192">
        <v>204.89472631999999</v>
      </c>
      <c r="E6" s="194">
        <v>-8.4206565156258719</v>
      </c>
      <c r="F6" s="80"/>
    </row>
    <row r="7" spans="1:12">
      <c r="A7" s="67" t="s">
        <v>79</v>
      </c>
      <c r="B7" s="192">
        <v>67.834999999999994</v>
      </c>
      <c r="C7" s="193">
        <v>17.431979474729999</v>
      </c>
      <c r="D7" s="192">
        <v>67.834999999999994</v>
      </c>
      <c r="E7" s="194">
        <v>17.431979474729999</v>
      </c>
      <c r="F7" s="80"/>
    </row>
    <row r="8" spans="1:12">
      <c r="A8" s="67" t="s">
        <v>80</v>
      </c>
      <c r="B8" s="192">
        <v>40</v>
      </c>
      <c r="C8" s="193">
        <v>-3.6231854890999999</v>
      </c>
      <c r="D8" s="192">
        <v>40</v>
      </c>
      <c r="E8" s="194">
        <v>-3.6231854890999999</v>
      </c>
      <c r="F8" s="80"/>
    </row>
    <row r="9" spans="1:12">
      <c r="A9" s="67" t="s">
        <v>81</v>
      </c>
      <c r="B9" s="192">
        <v>16.29</v>
      </c>
      <c r="C9" s="193">
        <v>2.7752003950200006</v>
      </c>
      <c r="D9" s="192">
        <v>16.29</v>
      </c>
      <c r="E9" s="194">
        <v>2.7752003950200006</v>
      </c>
      <c r="F9" s="80"/>
    </row>
    <row r="10" spans="1:12">
      <c r="A10" s="67" t="s">
        <v>82</v>
      </c>
      <c r="B10" s="192">
        <v>5.5102455990600001</v>
      </c>
      <c r="C10" s="193">
        <v>-2.5818065995473369</v>
      </c>
      <c r="D10" s="192">
        <v>5.5102455990600001</v>
      </c>
      <c r="E10" s="194">
        <v>-2.5819515715473362</v>
      </c>
      <c r="F10" s="80"/>
    </row>
    <row r="11" spans="1:12">
      <c r="A11" s="67" t="s">
        <v>83</v>
      </c>
      <c r="B11" s="195">
        <v>0.57007300000000005</v>
      </c>
      <c r="C11" s="196">
        <v>0.11734776869130834</v>
      </c>
      <c r="D11" s="195">
        <v>0.57007300000000005</v>
      </c>
      <c r="E11" s="197">
        <v>0.11864739041777718</v>
      </c>
      <c r="F11" s="80"/>
    </row>
    <row r="12" spans="1:12">
      <c r="A12" s="67" t="s">
        <v>84</v>
      </c>
      <c r="B12" s="198">
        <v>335.10004491906</v>
      </c>
      <c r="C12" s="199">
        <v>5.6892894209143599</v>
      </c>
      <c r="D12" s="198">
        <v>335.10004491906</v>
      </c>
      <c r="E12" s="200">
        <v>5.7000336838945707</v>
      </c>
      <c r="F12" s="80"/>
    </row>
    <row r="13" spans="1:12">
      <c r="A13" s="69" t="s">
        <v>57</v>
      </c>
      <c r="B13" s="201"/>
      <c r="C13" s="202"/>
      <c r="D13" s="201"/>
      <c r="E13" s="203"/>
      <c r="F13" s="80"/>
    </row>
    <row r="14" spans="1:12">
      <c r="A14" s="67" t="s">
        <v>85</v>
      </c>
      <c r="B14" s="192">
        <v>63.402469285999999</v>
      </c>
      <c r="C14" s="193">
        <v>17.053311806948578</v>
      </c>
      <c r="D14" s="192">
        <v>63.402469285999999</v>
      </c>
      <c r="E14" s="194">
        <v>17.050442667908584</v>
      </c>
      <c r="F14" s="80"/>
    </row>
    <row r="15" spans="1:12">
      <c r="A15" s="67" t="s">
        <v>86</v>
      </c>
      <c r="B15" s="192">
        <v>0.1</v>
      </c>
      <c r="C15" s="193">
        <v>-0.56111442505999987</v>
      </c>
      <c r="D15" s="192">
        <v>0.1</v>
      </c>
      <c r="E15" s="194">
        <v>-0.56111442505999987</v>
      </c>
      <c r="F15" s="80"/>
    </row>
    <row r="16" spans="1:12">
      <c r="A16" s="67" t="s">
        <v>87</v>
      </c>
      <c r="B16" s="192">
        <v>12.377692339999999</v>
      </c>
      <c r="C16" s="193">
        <v>0.13693259646000011</v>
      </c>
      <c r="D16" s="192">
        <v>12.377692339999999</v>
      </c>
      <c r="E16" s="194">
        <v>0.13693259646000011</v>
      </c>
      <c r="F16" s="80"/>
    </row>
    <row r="17" spans="1:14">
      <c r="A17" s="67" t="s">
        <v>88</v>
      </c>
      <c r="B17" s="192">
        <v>0.36814545199999998</v>
      </c>
      <c r="C17" s="193" t="s">
        <v>89</v>
      </c>
      <c r="D17" s="192">
        <v>0.36814545199999998</v>
      </c>
      <c r="E17" s="194" t="s">
        <v>89</v>
      </c>
      <c r="F17" s="80"/>
    </row>
    <row r="18" spans="1:14">
      <c r="A18" s="67" t="s">
        <v>90</v>
      </c>
      <c r="B18" s="204">
        <v>76.248307077999996</v>
      </c>
      <c r="C18" s="205">
        <v>16.624593134539857</v>
      </c>
      <c r="D18" s="204">
        <v>76.248307077999996</v>
      </c>
      <c r="E18" s="206">
        <v>16.621723995499863</v>
      </c>
      <c r="F18" s="80"/>
    </row>
    <row r="19" spans="1:14">
      <c r="A19" s="69" t="s">
        <v>91</v>
      </c>
      <c r="B19" s="201"/>
      <c r="C19" s="202"/>
      <c r="D19" s="201"/>
      <c r="E19" s="203"/>
      <c r="F19" s="80"/>
    </row>
    <row r="20" spans="1:14">
      <c r="A20" s="67" t="s">
        <v>92</v>
      </c>
      <c r="B20" s="192">
        <v>5</v>
      </c>
      <c r="C20" s="193">
        <v>-3.90680960119</v>
      </c>
      <c r="D20" s="192">
        <v>5</v>
      </c>
      <c r="E20" s="194">
        <v>-3.90680960119</v>
      </c>
      <c r="F20" s="80"/>
    </row>
    <row r="21" spans="1:14">
      <c r="A21" s="67" t="s">
        <v>93</v>
      </c>
      <c r="B21" s="204">
        <v>5</v>
      </c>
      <c r="C21" s="205">
        <v>-3.90680960119</v>
      </c>
      <c r="D21" s="204">
        <v>5</v>
      </c>
      <c r="E21" s="206">
        <v>-3.90680960119</v>
      </c>
      <c r="F21" s="80"/>
    </row>
    <row r="22" spans="1:14">
      <c r="A22" s="73" t="s">
        <v>94</v>
      </c>
      <c r="B22" s="192"/>
      <c r="C22" s="193"/>
      <c r="D22" s="192"/>
      <c r="E22" s="194"/>
      <c r="F22" s="80"/>
    </row>
    <row r="23" spans="1:14">
      <c r="A23" s="67" t="s">
        <v>95</v>
      </c>
      <c r="B23" s="192">
        <v>22.912419419079999</v>
      </c>
      <c r="C23" s="193">
        <v>22.462254970370289</v>
      </c>
      <c r="D23" s="192">
        <v>22.912419419079999</v>
      </c>
      <c r="E23" s="194">
        <v>22.462254970370289</v>
      </c>
      <c r="F23" s="80"/>
    </row>
    <row r="24" spans="1:14">
      <c r="A24" s="72" t="s">
        <v>96</v>
      </c>
      <c r="B24" s="192">
        <v>9.6</v>
      </c>
      <c r="C24" s="193">
        <v>9.5000189749500006</v>
      </c>
      <c r="D24" s="192">
        <v>9.6</v>
      </c>
      <c r="E24" s="194">
        <v>9.5000189749500006</v>
      </c>
      <c r="F24" s="80"/>
    </row>
    <row r="25" spans="1:14">
      <c r="A25" s="67" t="s">
        <v>97</v>
      </c>
      <c r="B25" s="207">
        <v>32.512419419079997</v>
      </c>
      <c r="C25" s="207">
        <v>31.962273945320291</v>
      </c>
      <c r="D25" s="207">
        <v>32.512419419079997</v>
      </c>
      <c r="E25" s="208">
        <v>31.962273945320291</v>
      </c>
      <c r="F25" s="80"/>
    </row>
    <row r="26" spans="1:14">
      <c r="A26" s="74" t="s">
        <v>98</v>
      </c>
      <c r="B26" s="192" t="s">
        <v>89</v>
      </c>
      <c r="C26" s="193" t="s">
        <v>89</v>
      </c>
      <c r="D26" s="193" t="s">
        <v>89</v>
      </c>
      <c r="E26" s="194" t="s">
        <v>89</v>
      </c>
      <c r="F26" s="80"/>
    </row>
    <row r="27" spans="1:14">
      <c r="A27" s="75" t="s">
        <v>99</v>
      </c>
      <c r="B27" s="207">
        <v>32.557419419079999</v>
      </c>
      <c r="C27" s="209">
        <v>31.992274746638536</v>
      </c>
      <c r="D27" s="207">
        <v>32.557419419079999</v>
      </c>
      <c r="E27" s="210">
        <v>31.992559893957996</v>
      </c>
      <c r="F27" s="80"/>
    </row>
    <row r="28" spans="1:14">
      <c r="A28" s="76" t="s">
        <v>100</v>
      </c>
      <c r="B28" s="211">
        <v>448.90577141614</v>
      </c>
      <c r="C28" s="211">
        <v>50.399347700902752</v>
      </c>
      <c r="D28" s="211">
        <v>448.90577141614</v>
      </c>
      <c r="E28" s="212">
        <v>50.407507972162435</v>
      </c>
      <c r="F28" s="80"/>
    </row>
    <row r="29" spans="1:14">
      <c r="A29" s="77" t="s">
        <v>101</v>
      </c>
      <c r="B29" s="272"/>
      <c r="C29" s="205"/>
      <c r="D29" s="204"/>
      <c r="E29" s="206"/>
      <c r="F29" s="81"/>
      <c r="G29" s="82"/>
      <c r="H29" s="82"/>
      <c r="I29" s="82"/>
      <c r="J29" s="82"/>
      <c r="K29" s="82"/>
      <c r="L29" s="82"/>
      <c r="M29" s="82"/>
      <c r="N29" s="82"/>
    </row>
    <row r="30" spans="1:14">
      <c r="A30" s="78" t="s">
        <v>105</v>
      </c>
      <c r="B30" s="273"/>
      <c r="C30" s="198">
        <v>-18.750852236537156</v>
      </c>
      <c r="D30" s="198"/>
      <c r="E30" s="213">
        <v>-18.751218393755082</v>
      </c>
      <c r="F30" s="81"/>
      <c r="G30" s="81"/>
      <c r="H30" s="81"/>
      <c r="I30" s="81"/>
      <c r="J30" s="81"/>
      <c r="K30" s="81"/>
      <c r="L30" s="81"/>
      <c r="M30" s="81"/>
      <c r="N30" s="82"/>
    </row>
    <row r="31" spans="1:14">
      <c r="A31" s="79" t="s">
        <v>102</v>
      </c>
      <c r="B31" s="274"/>
      <c r="C31" s="215">
        <v>31.648495464365595</v>
      </c>
      <c r="D31" s="214"/>
      <c r="E31" s="216">
        <v>31.656289578407346</v>
      </c>
      <c r="F31" s="81"/>
      <c r="G31" s="81"/>
      <c r="H31" s="81"/>
      <c r="I31" s="81"/>
      <c r="J31" s="81"/>
      <c r="K31" s="81"/>
      <c r="L31" s="81"/>
      <c r="M31" s="81"/>
      <c r="N31" s="82"/>
    </row>
    <row r="32" spans="1:14">
      <c r="A32" s="275" t="s">
        <v>103</v>
      </c>
      <c r="B32" s="275"/>
      <c r="C32" s="275"/>
      <c r="D32" s="275"/>
      <c r="E32" s="275"/>
      <c r="F32" s="217"/>
      <c r="G32" s="217"/>
      <c r="H32" s="217"/>
      <c r="I32" s="217"/>
      <c r="J32" s="217"/>
      <c r="K32" s="217"/>
      <c r="L32" s="217"/>
      <c r="M32" s="217"/>
      <c r="N32" s="82"/>
    </row>
    <row r="33" spans="1:14" ht="15" customHeight="1">
      <c r="A33" s="236" t="s">
        <v>104</v>
      </c>
      <c r="B33" s="236"/>
      <c r="C33" s="236"/>
      <c r="D33" s="236"/>
      <c r="E33" s="236"/>
      <c r="F33" s="217"/>
      <c r="G33" s="217"/>
      <c r="H33" s="217"/>
      <c r="I33" s="217"/>
      <c r="J33" s="217"/>
      <c r="K33" s="217"/>
      <c r="L33" s="217"/>
      <c r="M33" s="217"/>
      <c r="N33" s="82"/>
    </row>
    <row r="34" spans="1:14" ht="36" customHeight="1">
      <c r="A34" s="238" t="s">
        <v>136</v>
      </c>
      <c r="B34" s="238"/>
      <c r="C34" s="238"/>
      <c r="D34" s="238"/>
      <c r="E34" s="238"/>
      <c r="F34" s="217"/>
      <c r="G34" s="217"/>
      <c r="H34" s="217"/>
      <c r="I34" s="217"/>
      <c r="J34" s="217"/>
      <c r="K34" s="217"/>
      <c r="L34" s="217"/>
      <c r="M34" s="217"/>
      <c r="N34" s="82"/>
    </row>
    <row r="35" spans="1:14">
      <c r="F35" s="81"/>
      <c r="G35" s="81"/>
      <c r="H35" s="81"/>
      <c r="I35" s="81"/>
      <c r="J35" s="81"/>
      <c r="K35" s="81"/>
      <c r="L35" s="81"/>
      <c r="M35" s="82"/>
      <c r="N35" s="82"/>
    </row>
    <row r="36" spans="1:14">
      <c r="F36" s="82"/>
      <c r="G36" s="82"/>
      <c r="H36" s="82"/>
      <c r="I36" s="82"/>
      <c r="J36" s="82"/>
      <c r="K36" s="82"/>
      <c r="L36" s="82"/>
      <c r="M36" s="82"/>
      <c r="N36" s="82"/>
    </row>
  </sheetData>
  <mergeCells count="9">
    <mergeCell ref="A34:E34"/>
    <mergeCell ref="A3:A4"/>
    <mergeCell ref="B3:C3"/>
    <mergeCell ref="D3:E3"/>
    <mergeCell ref="A1:E1"/>
    <mergeCell ref="A2:E2"/>
    <mergeCell ref="B29:B31"/>
    <mergeCell ref="A32:E32"/>
    <mergeCell ref="A33:E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workbookViewId="0">
      <selection sqref="A1:C1"/>
    </sheetView>
  </sheetViews>
  <sheetFormatPr defaultRowHeight="15"/>
  <cols>
    <col min="1" max="1" width="49.5703125" customWidth="1"/>
    <col min="2" max="2" width="12.7109375" customWidth="1"/>
    <col min="3" max="3" width="11.28515625" customWidth="1"/>
    <col min="4" max="4" width="13.42578125" customWidth="1"/>
    <col min="5" max="5" width="13.140625" customWidth="1"/>
  </cols>
  <sheetData>
    <row r="1" spans="1:13">
      <c r="A1" s="277" t="s">
        <v>137</v>
      </c>
      <c r="B1" s="278"/>
      <c r="C1" s="278"/>
      <c r="D1" s="87"/>
      <c r="E1" s="87"/>
      <c r="F1" s="80"/>
    </row>
    <row r="2" spans="1:13">
      <c r="A2" s="279" t="s">
        <v>0</v>
      </c>
      <c r="B2" s="280"/>
      <c r="C2" s="281"/>
      <c r="D2" s="88"/>
      <c r="E2" s="88"/>
      <c r="F2" s="80"/>
    </row>
    <row r="3" spans="1:13">
      <c r="A3" s="285" t="s">
        <v>74</v>
      </c>
      <c r="B3" s="288" t="s">
        <v>106</v>
      </c>
      <c r="C3" s="289"/>
      <c r="D3" s="81"/>
      <c r="E3" s="81"/>
      <c r="F3" s="80"/>
    </row>
    <row r="4" spans="1:13">
      <c r="A4" s="286"/>
      <c r="B4" s="290" t="s">
        <v>107</v>
      </c>
      <c r="C4" s="292" t="s">
        <v>108</v>
      </c>
      <c r="D4" s="81"/>
      <c r="E4" s="81"/>
      <c r="F4" s="80"/>
    </row>
    <row r="5" spans="1:13">
      <c r="A5" s="287"/>
      <c r="B5" s="291"/>
      <c r="C5" s="293"/>
      <c r="D5" s="81"/>
      <c r="E5" s="81"/>
      <c r="F5" s="80"/>
    </row>
    <row r="6" spans="1:13">
      <c r="A6" s="85" t="s">
        <v>109</v>
      </c>
      <c r="B6" s="218">
        <v>-16</v>
      </c>
      <c r="C6" s="219">
        <v>-16.308818286402854</v>
      </c>
      <c r="D6" s="81"/>
      <c r="E6" s="81"/>
      <c r="F6" s="80"/>
    </row>
    <row r="7" spans="1:13">
      <c r="A7" s="85" t="s">
        <v>110</v>
      </c>
      <c r="B7" s="218">
        <v>-8</v>
      </c>
      <c r="C7" s="219">
        <v>-7.9997266504399995</v>
      </c>
      <c r="D7" s="81"/>
      <c r="E7" s="81"/>
      <c r="F7" s="80"/>
    </row>
    <row r="8" spans="1:13">
      <c r="A8" s="85" t="s">
        <v>111</v>
      </c>
      <c r="B8" s="218">
        <v>15</v>
      </c>
      <c r="C8" s="219">
        <v>15.178666296959999</v>
      </c>
      <c r="D8" s="81"/>
      <c r="E8" s="81"/>
      <c r="F8" s="80"/>
    </row>
    <row r="9" spans="1:13">
      <c r="A9" s="85" t="s">
        <v>112</v>
      </c>
      <c r="B9" s="218">
        <v>12</v>
      </c>
      <c r="C9" s="219">
        <v>12.070896468573958</v>
      </c>
      <c r="D9" s="81"/>
      <c r="E9" s="81"/>
      <c r="F9" s="80"/>
    </row>
    <row r="10" spans="1:13">
      <c r="A10" s="85" t="s">
        <v>113</v>
      </c>
      <c r="B10" s="218">
        <v>-1</v>
      </c>
      <c r="C10" s="219">
        <v>-0.60596221400999983</v>
      </c>
      <c r="D10" s="81"/>
      <c r="E10" s="81"/>
      <c r="F10" s="80"/>
    </row>
    <row r="11" spans="1:13">
      <c r="A11" s="85" t="s">
        <v>142</v>
      </c>
      <c r="B11" s="218">
        <v>-3</v>
      </c>
      <c r="C11" s="219">
        <v>-2.7346896022376965</v>
      </c>
      <c r="D11" s="81"/>
      <c r="E11" s="81"/>
      <c r="F11" s="80"/>
    </row>
    <row r="12" spans="1:13">
      <c r="A12" s="85" t="s">
        <v>114</v>
      </c>
      <c r="B12" s="218" t="s">
        <v>89</v>
      </c>
      <c r="C12" s="219">
        <v>6.3346997829074284E-2</v>
      </c>
      <c r="D12" s="81"/>
      <c r="E12" s="81"/>
      <c r="F12" s="81"/>
      <c r="G12" s="82"/>
      <c r="H12" s="82"/>
      <c r="I12" s="82"/>
      <c r="J12" s="82"/>
      <c r="K12" s="82"/>
      <c r="L12" s="82"/>
      <c r="M12" s="82"/>
    </row>
    <row r="13" spans="1:13">
      <c r="A13" s="85" t="s">
        <v>115</v>
      </c>
      <c r="B13" s="218">
        <v>32</v>
      </c>
      <c r="C13" s="219">
        <v>31.992576568134862</v>
      </c>
      <c r="D13" s="81"/>
      <c r="E13" s="81"/>
      <c r="F13" s="81"/>
      <c r="G13" s="82"/>
      <c r="H13" s="82"/>
      <c r="I13" s="82"/>
      <c r="J13" s="82"/>
      <c r="K13" s="82"/>
      <c r="L13" s="82"/>
      <c r="M13" s="82"/>
    </row>
    <row r="14" spans="1:13">
      <c r="A14" s="86" t="s">
        <v>116</v>
      </c>
      <c r="B14" s="116">
        <v>31</v>
      </c>
      <c r="C14" s="220">
        <v>31.656289578407343</v>
      </c>
      <c r="D14" s="81"/>
      <c r="E14" s="81"/>
      <c r="F14" s="81"/>
      <c r="G14" s="81"/>
      <c r="H14" s="81"/>
      <c r="I14" s="81"/>
      <c r="J14" s="81"/>
      <c r="K14" s="81"/>
      <c r="L14" s="82"/>
      <c r="M14" s="82"/>
    </row>
    <row r="15" spans="1:13">
      <c r="A15" s="282" t="s">
        <v>117</v>
      </c>
      <c r="B15" s="282"/>
      <c r="C15" s="282"/>
      <c r="D15" s="223"/>
      <c r="E15" s="223"/>
      <c r="F15" s="223"/>
      <c r="G15" s="223"/>
      <c r="H15" s="223"/>
      <c r="I15" s="223"/>
      <c r="J15" s="223"/>
      <c r="K15" s="81"/>
      <c r="L15" s="82"/>
      <c r="M15" s="82"/>
    </row>
    <row r="16" spans="1:13">
      <c r="A16" s="283" t="s">
        <v>139</v>
      </c>
      <c r="B16" s="283"/>
      <c r="C16" s="283"/>
      <c r="D16" s="221"/>
      <c r="E16" s="221"/>
      <c r="F16" s="221"/>
      <c r="G16" s="221"/>
      <c r="H16" s="221"/>
      <c r="I16" s="221"/>
      <c r="J16" s="221"/>
      <c r="K16" s="81"/>
      <c r="L16" s="82"/>
      <c r="M16" s="82"/>
    </row>
    <row r="17" spans="1:13">
      <c r="A17" s="294" t="s">
        <v>141</v>
      </c>
      <c r="B17" s="295"/>
      <c r="C17" s="295"/>
      <c r="D17" s="222"/>
      <c r="E17" s="222"/>
      <c r="F17" s="222"/>
      <c r="G17" s="222"/>
      <c r="H17" s="222"/>
      <c r="I17" s="222"/>
      <c r="J17" s="222"/>
      <c r="K17" s="81"/>
      <c r="L17" s="82"/>
      <c r="M17" s="82"/>
    </row>
    <row r="18" spans="1:13">
      <c r="A18" s="284" t="s">
        <v>140</v>
      </c>
      <c r="B18" s="284"/>
      <c r="C18" s="284"/>
      <c r="D18" s="222"/>
      <c r="E18" s="222"/>
      <c r="F18" s="222"/>
      <c r="G18" s="222"/>
      <c r="H18" s="222"/>
      <c r="I18" s="222"/>
      <c r="J18" s="222"/>
      <c r="K18" s="81"/>
      <c r="L18" s="82"/>
      <c r="M18" s="82"/>
    </row>
    <row r="19" spans="1:13" ht="15" customHeight="1">
      <c r="A19" s="276" t="s">
        <v>138</v>
      </c>
      <c r="B19" s="276"/>
      <c r="C19" s="276"/>
      <c r="D19" s="222"/>
      <c r="E19" s="222"/>
      <c r="F19" s="222"/>
      <c r="G19" s="222"/>
      <c r="H19" s="222"/>
      <c r="I19" s="222"/>
      <c r="J19" s="222"/>
      <c r="K19" s="81"/>
      <c r="L19" s="82"/>
      <c r="M19" s="82"/>
    </row>
    <row r="20" spans="1:13">
      <c r="D20" s="81"/>
      <c r="E20" s="81"/>
      <c r="F20" s="81"/>
      <c r="G20" s="81"/>
      <c r="H20" s="81"/>
      <c r="I20" s="81"/>
      <c r="J20" s="81"/>
      <c r="K20" s="81"/>
      <c r="L20" s="82"/>
      <c r="M20" s="82"/>
    </row>
    <row r="21" spans="1:13">
      <c r="D21" s="81"/>
      <c r="E21" s="81"/>
      <c r="F21" s="81"/>
      <c r="G21" s="82"/>
      <c r="H21" s="82"/>
      <c r="I21" s="82"/>
      <c r="J21" s="82"/>
      <c r="K21" s="82"/>
      <c r="L21" s="82"/>
      <c r="M21" s="82"/>
    </row>
    <row r="22" spans="1:13">
      <c r="D22" s="80"/>
      <c r="E22" s="80"/>
      <c r="F22" s="80"/>
    </row>
    <row r="23" spans="1:13">
      <c r="D23" s="80"/>
      <c r="E23" s="80"/>
      <c r="F23" s="80"/>
    </row>
  </sheetData>
  <mergeCells count="11">
    <mergeCell ref="A19:C19"/>
    <mergeCell ref="A1:C1"/>
    <mergeCell ref="A2:C2"/>
    <mergeCell ref="A15:C15"/>
    <mergeCell ref="A16:C16"/>
    <mergeCell ref="A18:C18"/>
    <mergeCell ref="A3:A5"/>
    <mergeCell ref="B3:C3"/>
    <mergeCell ref="B4:B5"/>
    <mergeCell ref="C4:C5"/>
    <mergeCell ref="A17:C17"/>
  </mergeCells>
  <conditionalFormatting sqref="B14">
    <cfRule type="cellIs" dxfId="1" priority="3" operator="between">
      <formula>-0.5</formula>
      <formula>0.5</formula>
    </cfRule>
  </conditionalFormatting>
  <conditionalFormatting sqref="B6:C13">
    <cfRule type="cellIs" dxfId="0" priority="1" operator="between">
      <formula>-0.5</formula>
      <formula>0.5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19-10</vt:lpstr>
      <vt:lpstr>Table 19-11</vt:lpstr>
      <vt:lpstr>Table 19-12</vt:lpstr>
      <vt:lpstr>Table 19-13</vt:lpstr>
      <vt:lpstr>Table 19-14</vt:lpstr>
      <vt:lpstr>Table 19-15</vt:lpstr>
      <vt:lpstr>Table 19-16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Stratton, Terry W. EOP/OMB</dc:creator>
  <cp:lastModifiedBy>Lauer, Eric P. EOP/OMB</cp:lastModifiedBy>
  <dcterms:created xsi:type="dcterms:W3CDTF">2018-01-17T23:21:43Z</dcterms:created>
  <dcterms:modified xsi:type="dcterms:W3CDTF">2022-04-25T14:08:57Z</dcterms:modified>
</cp:coreProperties>
</file>